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620" yWindow="480" windowWidth="9885" windowHeight="769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13" i="9" l="1"/>
  <c r="D11" i="9"/>
  <c r="C74" i="6" l="1"/>
  <c r="D74" i="6"/>
  <c r="E74" i="6"/>
  <c r="F74" i="6"/>
  <c r="B74" i="6"/>
  <c r="G74" i="6" s="1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57" i="6"/>
  <c r="J51" i="6"/>
  <c r="I51" i="6"/>
  <c r="H51" i="6"/>
  <c r="G51" i="6"/>
  <c r="F51" i="6"/>
  <c r="E51" i="6"/>
  <c r="D51" i="6"/>
  <c r="C51" i="6"/>
  <c r="B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K51" i="6" l="1"/>
  <c r="B5" i="11"/>
  <c r="D4" i="5"/>
</calcChain>
</file>

<file path=xl/sharedStrings.xml><?xml version="1.0" encoding="utf-8"?>
<sst xmlns="http://schemas.openxmlformats.org/spreadsheetml/2006/main" count="211" uniqueCount="142">
  <si>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</si>
  <si>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</si>
  <si>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</si>
  <si>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</si>
  <si>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</si>
  <si>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</si>
  <si>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</si>
  <si>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</si>
  <si>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</si>
  <si>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</si>
  <si>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</si>
  <si>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</si>
  <si>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</si>
  <si>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</si>
  <si>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</si>
  <si>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</si>
  <si>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</si>
  <si>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</si>
  <si>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</si>
  <si>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</si>
  <si>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</si>
  <si>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</si>
  <si>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</si>
  <si>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</si>
  <si>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</si>
  <si>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</si>
  <si>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</si>
  <si>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</si>
  <si>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</si>
  <si>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( 09 )  الرعاية الاجتماعية</t>
  </si>
  <si>
    <t>اسمــــاء الــوزارات</t>
  </si>
  <si>
    <t>المستلزمات الخدمية</t>
  </si>
  <si>
    <t>المستلزمات السلعية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</si>
  <si>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</si>
  <si>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</si>
  <si>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</si>
  <si>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</si>
  <si>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</si>
  <si>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</si>
  <si>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</si>
  <si>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</si>
  <si>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</si>
  <si>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</si>
  <si>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</si>
  <si>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</si>
  <si>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</si>
  <si>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</si>
  <si>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</si>
  <si>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مجموع الوزاره</t>
  </si>
  <si>
    <t xml:space="preserve">الموازنة الجارية   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</si>
  <si>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</si>
  <si>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</si>
  <si>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</si>
  <si>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</si>
  <si>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</si>
  <si>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</si>
  <si>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</si>
  <si>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</si>
  <si>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</si>
  <si>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</si>
  <si>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</si>
  <si>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</si>
  <si>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</si>
  <si>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</si>
  <si>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</si>
  <si>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</si>
  <si>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</si>
  <si>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</si>
  <si>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</si>
  <si>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</si>
  <si>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</si>
  <si>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</si>
  <si>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</si>
  <si>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</si>
  <si>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</si>
  <si>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</si>
  <si>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</si>
  <si>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</si>
  <si>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</si>
  <si>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</si>
  <si>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</si>
  <si>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</si>
  <si>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</si>
  <si>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</si>
  <si>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</si>
  <si>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</si>
  <si>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</si>
  <si>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</si>
  <si>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التخطيط</t>
  </si>
  <si>
    <t>محافظة البصرة</t>
  </si>
  <si>
    <t>محافظة ذي قار</t>
  </si>
  <si>
    <t>المجموع العام للفصول</t>
  </si>
  <si>
    <t>وزارة الاعمار والاسكان والبلديات العامة</t>
  </si>
  <si>
    <t xml:space="preserve">المجموع العام                 </t>
  </si>
  <si>
    <t>تقرير بالمصروفات الفعلية على مستوى الوزارات  حسب التصنيف الاداري</t>
  </si>
  <si>
    <t xml:space="preserve">محافظة ميسان </t>
  </si>
  <si>
    <t>نوع النفقة</t>
  </si>
  <si>
    <t>البرامج الخاصة</t>
  </si>
  <si>
    <t xml:space="preserve"> تقرير بالايرادات حسب التصنيف الاقتصادي للموازنة الاتحادية  </t>
  </si>
  <si>
    <t>وزارة المالية دائرة المحاسبة قسم التوحيد/ نظام توحيد حسابات الدولة على الموازنة الجارية والاستثمارية  لغاية كانون الثاني لسنه 2021</t>
  </si>
  <si>
    <t>وزارة المالية دائرة المحاسبة قسم التوحيد/ نظام توحيد حسابات الدولة على الموازنة الجارية والاستثمارية  لغاية كانون الثاني  لسنه 2021</t>
  </si>
  <si>
    <t>وزارة المالية دائرة المحاسبة قسم التوحيد/ نظام توحيد حسابات الدولة على الموازنة الجارية لغاية  كانون الثاني  لسنه 2021</t>
  </si>
  <si>
    <t>وزارة المالية دائرة المحاسبة قسم التوحيد/ نظام توحيد حسابات الدولة على الموازنة الاستثمارية  لغاية  كانون الثاني لسنه 2021</t>
  </si>
  <si>
    <t>وزارة المالية دائرة المحاسبة قسم التوحيد/ نظام توحيد حسابات الدولة على الموازنة الاستثمارية  لغاية  كانون الثاني  لسنه 2021</t>
  </si>
  <si>
    <t>وزارة المالية دائرة المحاسبة قسم التوحيد/ نظام توحيد حسابات الدولة على الموازنة الاتحادية لغاية  كانون الثاني لسنه 2021</t>
  </si>
  <si>
    <t>المديونية(خدمة الدين)</t>
  </si>
  <si>
    <t>مجموع الوزارات</t>
  </si>
  <si>
    <t>أسماء الوزارات</t>
  </si>
  <si>
    <t>الرواتب الأجور</t>
  </si>
  <si>
    <t>صيانة الموجودات</t>
  </si>
  <si>
    <t xml:space="preserve">المنح والاعانات </t>
  </si>
  <si>
    <t xml:space="preserve">الرعاية الاجتماعية </t>
  </si>
  <si>
    <t>مجلس القضاء الأعلى</t>
  </si>
  <si>
    <t xml:space="preserve">النفقات الرأسمالية </t>
  </si>
  <si>
    <t>وزارة العمل والشؤون الاجتماعية</t>
  </si>
  <si>
    <t>وزارة الدفاع</t>
  </si>
  <si>
    <t xml:space="preserve">وزارة الاعمار والاسكان والبلديات </t>
  </si>
  <si>
    <t>وزارة المالية دائرة المحاسبة قسم التوحيد/ نظام توحيد حسابات الدولة على الموازنة االاستثمارية  لغاية كانون الثاني لسنه 2021</t>
  </si>
  <si>
    <t>المديونية ( خدمة الدين )</t>
  </si>
  <si>
    <t>الموازنة الاتحادية</t>
  </si>
  <si>
    <t>النفقات الجارية</t>
  </si>
  <si>
    <t>تقرير بالأيرادات النفطية والغير نفطية ونسبة كل منهما من اجمالي الايرادات للموازنة الاتحادية</t>
  </si>
  <si>
    <t>وزارة المالية دائرة المحاسبة قسم التوحيد/ نظام توحيد حسابات الدولة على الموازنة لاتحادية  لغاية كانون الثاني لسنه 2021</t>
  </si>
  <si>
    <t>النفقات الرأسمالية</t>
  </si>
  <si>
    <t>وزارة المالية دائرة المحاسبة قسم التوحيد/ نظام توحيد حسابات الدولة على الموازنة الجارية  لغاية كانون الثاني لسنه 2021</t>
  </si>
  <si>
    <t xml:space="preserve">مجموع الفصل ( 6\1 )  المنح والاعانات وخدمة الدين </t>
  </si>
  <si>
    <t>نوع الإيرادات</t>
  </si>
  <si>
    <t>العدد</t>
  </si>
  <si>
    <t>اسم العدد</t>
  </si>
  <si>
    <t xml:space="preserve">الايرادت الجارية </t>
  </si>
  <si>
    <t>الايرادات النفطية والثروات المعدنية</t>
  </si>
  <si>
    <t xml:space="preserve">الضرائب على الدخول والثروات </t>
  </si>
  <si>
    <t>الضرائب السلعية ورسوم الانتاج</t>
  </si>
  <si>
    <t>الرسوم</t>
  </si>
  <si>
    <t>حصة الموازنة من ارباح القطاع العام</t>
  </si>
  <si>
    <t>الايرادات التحويلية</t>
  </si>
  <si>
    <t>ايرادات اخرى</t>
  </si>
  <si>
    <t>مجموع الايرادات الجارية</t>
  </si>
  <si>
    <t>الايرادات الرأسمالية</t>
  </si>
  <si>
    <t>المجموع الكلي</t>
  </si>
  <si>
    <t>مجموع الفصل (05 ) النفقات الرأسمالية</t>
  </si>
  <si>
    <t>مجموع الفصل ( 6\2 ) المنح والاعانات وخدمة الدين والفوائد والمصروفات الاخرى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</si>
</sst>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FF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4" fillId="13" borderId="1" xfId="1" applyFont="1" applyFill="1" applyBorder="1"/>
    <xf numFmtId="0" fontId="4" fillId="13" borderId="1" xfId="0" applyFont="1" applyFill="1" applyBorder="1"/>
    <xf numFmtId="0" fontId="7" fillId="13" borderId="6" xfId="0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4" borderId="1" xfId="0" applyFont="1" applyFill="1" applyBorder="1"/>
    <xf numFmtId="0" fontId="4" fillId="14" borderId="1" xfId="1" applyFont="1" applyFill="1" applyBorder="1"/>
    <xf numFmtId="0" fontId="4" fillId="15" borderId="2" xfId="1" applyFont="1" applyFill="1" applyBorder="1" applyAlignment="1">
      <alignment vertical="center"/>
    </xf>
    <xf numFmtId="0" fontId="4" fillId="14" borderId="1" xfId="1" applyFont="1" applyFill="1" applyBorder="1" applyAlignment="1">
      <alignment horizontal="right"/>
    </xf>
    <xf numFmtId="3" fontId="4" fillId="16" borderId="1" xfId="0" applyNumberFormat="1" applyFont="1" applyFill="1" applyBorder="1" applyAlignment="1">
      <alignment horizontal="center" readingOrder="2"/>
    </xf>
    <xf numFmtId="0" fontId="4" fillId="13" borderId="2" xfId="25" applyFont="1" applyFill="1" applyBorder="1" applyAlignment="1">
      <alignment vertical="center"/>
    </xf>
    <xf numFmtId="3" fontId="4" fillId="6" borderId="1" xfId="25" applyNumberFormat="1" applyFont="1" applyFill="1" applyBorder="1" applyAlignment="1">
      <alignment horizontal="center" readingOrder="2"/>
    </xf>
    <xf numFmtId="3" fontId="5" fillId="0" borderId="0" xfId="1" applyNumberFormat="1" applyFont="1"/>
    <xf numFmtId="3" fontId="4" fillId="18" borderId="1" xfId="0" applyNumberFormat="1" applyFont="1" applyFill="1" applyBorder="1" applyAlignment="1">
      <alignment horizontal="center" readingOrder="2"/>
    </xf>
    <xf numFmtId="0" fontId="4" fillId="13" borderId="6" xfId="0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/>
    </xf>
    <xf numFmtId="3" fontId="4" fillId="19" borderId="1" xfId="0" applyNumberFormat="1" applyFont="1" applyFill="1" applyBorder="1" applyAlignment="1">
      <alignment horizontal="center" readingOrder="2"/>
    </xf>
    <xf numFmtId="0" fontId="4" fillId="19" borderId="1" xfId="1" applyFont="1" applyFill="1" applyBorder="1"/>
    <xf numFmtId="0" fontId="5" fillId="20" borderId="0" xfId="1" applyFont="1" applyFill="1"/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10" fillId="19" borderId="3" xfId="25" applyFont="1" applyFill="1" applyBorder="1" applyAlignment="1">
      <alignment horizontal="center" vertical="center"/>
    </xf>
    <xf numFmtId="0" fontId="10" fillId="19" borderId="4" xfId="25" applyFont="1" applyFill="1" applyBorder="1" applyAlignment="1">
      <alignment horizontal="center" vertical="center"/>
    </xf>
    <xf numFmtId="0" fontId="10" fillId="19" borderId="5" xfId="25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/>
    </xf>
    <xf numFmtId="0" fontId="4" fillId="5" borderId="4" xfId="25" applyFont="1" applyFill="1" applyBorder="1" applyAlignment="1">
      <alignment horizontal="center" vertical="center"/>
    </xf>
    <xf numFmtId="0" fontId="4" fillId="5" borderId="5" xfId="25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7" fillId="11" borderId="2" xfId="25" applyFont="1" applyFill="1" applyBorder="1" applyAlignment="1">
      <alignment horizontal="center" vertical="center"/>
    </xf>
    <xf numFmtId="0" fontId="7" fillId="11" borderId="6" xfId="25" applyFont="1" applyFill="1" applyBorder="1" applyAlignment="1">
      <alignment horizontal="center" vertical="center"/>
    </xf>
    <xf numFmtId="0" fontId="7" fillId="13" borderId="2" xfId="25" applyFont="1" applyFill="1" applyBorder="1" applyAlignment="1">
      <alignment horizontal="center" vertical="center" wrapText="1"/>
    </xf>
    <xf numFmtId="0" fontId="7" fillId="13" borderId="6" xfId="25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readingOrder="2"/>
    </xf>
    <xf numFmtId="3" fontId="7" fillId="9" borderId="2" xfId="25" applyNumberFormat="1" applyFont="1" applyFill="1" applyBorder="1" applyAlignment="1">
      <alignment horizontal="center" vertical="center"/>
    </xf>
    <xf numFmtId="3" fontId="7" fillId="9" borderId="6" xfId="25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6" xfId="0" applyFont="1" applyFill="1" applyBorder="1" applyAlignment="1">
      <alignment horizontal="center" vertical="center" readingOrder="2"/>
    </xf>
    <xf numFmtId="0" fontId="9" fillId="5" borderId="3" xfId="25" applyFont="1" applyFill="1" applyBorder="1" applyAlignment="1">
      <alignment horizontal="center" vertical="center"/>
    </xf>
    <xf numFmtId="0" fontId="9" fillId="5" borderId="4" xfId="25" applyFont="1" applyFill="1" applyBorder="1" applyAlignment="1">
      <alignment horizontal="center" vertical="center"/>
    </xf>
    <xf numFmtId="0" fontId="9" fillId="5" borderId="5" xfId="25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readingOrder="2"/>
    </xf>
    <xf numFmtId="0" fontId="8" fillId="2" borderId="9" xfId="0" applyFont="1" applyFill="1" applyBorder="1" applyAlignment="1">
      <alignment horizontal="right" vertical="center" readingOrder="2"/>
    </xf>
    <xf numFmtId="0" fontId="4" fillId="17" borderId="2" xfId="1" applyFont="1" applyFill="1" applyBorder="1" applyAlignment="1">
      <alignment horizontal="right" vertical="center"/>
    </xf>
    <xf numFmtId="0" fontId="4" fillId="17" borderId="7" xfId="1" applyFont="1" applyFill="1" applyBorder="1" applyAlignment="1">
      <alignment horizontal="right" vertical="center"/>
    </xf>
    <xf numFmtId="0" fontId="4" fillId="17" borderId="6" xfId="1" applyFont="1" applyFill="1" applyBorder="1" applyAlignment="1">
      <alignment horizontal="right" vertical="center"/>
    </xf>
    <xf numFmtId="0" fontId="4" fillId="18" borderId="3" xfId="1" applyFont="1" applyFill="1" applyBorder="1" applyAlignment="1">
      <alignment horizontal="center"/>
    </xf>
    <xf numFmtId="0" fontId="4" fillId="18" borderId="5" xfId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  <xf numFmtId="0" fontId="4" fillId="16" borderId="1" xfId="1" applyFont="1" applyFill="1" applyBorder="1" applyAlignment="1"/>
    <xf numFmtId="0" fontId="11" fillId="21" borderId="1" xfId="0" applyFont="1" applyFill="1" applyBorder="1" applyAlignment="1">
      <alignment horizontal="center" readingOrder="2"/>
    </xf>
    <xf numFmtId="0" fontId="11" fillId="2" borderId="1" xfId="0" applyFont="1" applyFill="1" applyBorder="1" applyAlignment="1">
      <alignment readingOrder="2"/>
    </xf>
    <xf numFmtId="1" fontId="11" fillId="2" borderId="1" xfId="0" applyNumberFormat="1" applyFont="1" applyFill="1" applyBorder="1" applyAlignment="1">
      <alignment readingOrder="2"/>
    </xf>
    <xf numFmtId="0" fontId="11" fillId="16" borderId="1" xfId="0" applyFont="1" applyFill="1" applyBorder="1" applyAlignment="1">
      <alignment vertical="center" readingOrder="2"/>
    </xf>
    <xf numFmtId="0" fontId="11" fillId="22" borderId="1" xfId="0" applyFont="1" applyFill="1" applyBorder="1" applyAlignment="1">
      <alignment horizontal="center" readingOrder="2"/>
    </xf>
    <xf numFmtId="1" fontId="11" fillId="22" borderId="1" xfId="0" applyNumberFormat="1" applyFont="1" applyFill="1" applyBorder="1" applyAlignment="1">
      <alignment readingOrder="2"/>
    </xf>
    <xf numFmtId="0" fontId="11" fillId="16" borderId="2" xfId="0" applyFont="1" applyFill="1" applyBorder="1" applyAlignment="1">
      <alignment horizontal="right" vertical="center" readingOrder="2"/>
    </xf>
    <xf numFmtId="0" fontId="11" fillId="16" borderId="7" xfId="0" applyFont="1" applyFill="1" applyBorder="1" applyAlignment="1">
      <alignment horizontal="right" vertical="center" readingOrder="2"/>
    </xf>
    <xf numFmtId="0" fontId="11" fillId="16" borderId="6" xfId="0" applyFont="1" applyFill="1" applyBorder="1" applyAlignment="1">
      <alignment horizontal="right" vertical="center" readingOrder="2"/>
    </xf>
    <xf numFmtId="0" fontId="4" fillId="5" borderId="1" xfId="24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1" fillId="22" borderId="3" xfId="0" applyFont="1" applyFill="1" applyBorder="1" applyAlignment="1">
      <alignment horizontal="center" vertical="center" readingOrder="2"/>
    </xf>
    <xf numFmtId="0" fontId="11" fillId="22" borderId="4" xfId="0" applyFont="1" applyFill="1" applyBorder="1" applyAlignment="1">
      <alignment horizontal="center" vertical="center" readingOrder="2"/>
    </xf>
    <xf numFmtId="0" fontId="11" fillId="22" borderId="5" xfId="0" applyFont="1" applyFill="1" applyBorder="1" applyAlignment="1">
      <alignment horizontal="center" vertical="center" readingOrder="2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colors>
    <mruColors>
      <color rgb="FFD9FFEB"/>
      <color rgb="FF98FEC9"/>
      <color rgb="FF63FD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7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2" t="s">
        <v>99</v>
      </c>
      <c r="B1" s="43"/>
      <c r="C1" s="43"/>
      <c r="D1" s="44"/>
    </row>
    <row r="2" spans="1:4" ht="26.25" customHeight="1" x14ac:dyDescent="0.2">
      <c r="A2" s="45" t="s">
        <v>94</v>
      </c>
      <c r="B2" s="46"/>
      <c r="C2" s="46"/>
      <c r="D2" s="47"/>
    </row>
    <row r="3" spans="1:4" ht="16.5" x14ac:dyDescent="0.2">
      <c r="A3" s="18" t="s">
        <v>0</v>
      </c>
      <c r="B3" s="6" t="s">
        <v>49</v>
      </c>
      <c r="C3" s="6" t="s">
        <v>45</v>
      </c>
      <c r="D3" s="6" t="s">
        <v>58</v>
      </c>
    </row>
    <row r="4" spans="1:4" ht="15.75" x14ac:dyDescent="0.25">
      <c r="A4" s="1" t="s">
        <v>1</v>
      </c>
      <c r="B4" s="19">
        <v>34208098658</v>
      </c>
      <c r="C4" s="19">
        <v>0</v>
      </c>
      <c r="D4" s="20">
        <f>B4+C4</f>
        <v>34208098658</v>
      </c>
    </row>
    <row r="5" spans="1:4" ht="15.75" x14ac:dyDescent="0.25">
      <c r="A5" s="1" t="s">
        <v>2</v>
      </c>
      <c r="B5" s="19">
        <v>2552249222</v>
      </c>
      <c r="C5" s="19">
        <v>0</v>
      </c>
      <c r="D5" s="20">
        <f t="shared" ref="D5:D47" si="0">B5+C5</f>
        <v>2552249222</v>
      </c>
    </row>
    <row r="6" spans="1:4" ht="15.75" x14ac:dyDescent="0.25">
      <c r="A6" s="1" t="s">
        <v>3</v>
      </c>
      <c r="B6" s="19">
        <v>349898094449</v>
      </c>
      <c r="C6" s="19">
        <v>10053250</v>
      </c>
      <c r="D6" s="20">
        <f t="shared" si="0"/>
        <v>349908147699</v>
      </c>
    </row>
    <row r="7" spans="1:4" ht="15.75" x14ac:dyDescent="0.25">
      <c r="A7" s="1" t="s">
        <v>4</v>
      </c>
      <c r="B7" s="19">
        <v>2035910830</v>
      </c>
      <c r="C7" s="19">
        <v>0</v>
      </c>
      <c r="D7" s="20">
        <f t="shared" si="0"/>
        <v>2035910830</v>
      </c>
    </row>
    <row r="8" spans="1:4" ht="15.75" x14ac:dyDescent="0.25">
      <c r="A8" s="1" t="s">
        <v>5</v>
      </c>
      <c r="B8" s="19">
        <v>2856717945196.3999</v>
      </c>
      <c r="C8" s="19">
        <v>12150</v>
      </c>
      <c r="D8" s="20">
        <f t="shared" si="0"/>
        <v>2856717957346.3999</v>
      </c>
    </row>
    <row r="9" spans="1:4" ht="15.75" x14ac:dyDescent="0.25">
      <c r="A9" s="1" t="s">
        <v>6</v>
      </c>
      <c r="B9" s="19">
        <v>937265454351.12</v>
      </c>
      <c r="C9" s="19">
        <v>0</v>
      </c>
      <c r="D9" s="20">
        <f t="shared" si="0"/>
        <v>937265454351.12</v>
      </c>
    </row>
    <row r="10" spans="1:4" ht="15.75" x14ac:dyDescent="0.25">
      <c r="A10" s="1" t="s">
        <v>114</v>
      </c>
      <c r="B10" s="19">
        <v>226045364217.92801</v>
      </c>
      <c r="C10" s="19">
        <v>0</v>
      </c>
      <c r="D10" s="20">
        <f t="shared" si="0"/>
        <v>226045364217.92801</v>
      </c>
    </row>
    <row r="11" spans="1:4" ht="15.75" x14ac:dyDescent="0.25">
      <c r="A11" s="1" t="s">
        <v>50</v>
      </c>
      <c r="B11" s="19">
        <v>93383615003</v>
      </c>
      <c r="C11" s="19">
        <v>0</v>
      </c>
      <c r="D11" s="20">
        <f t="shared" si="0"/>
        <v>93383615003</v>
      </c>
    </row>
    <row r="12" spans="1:4" ht="15.75" x14ac:dyDescent="0.25">
      <c r="A12" s="1" t="s">
        <v>115</v>
      </c>
      <c r="B12" s="19">
        <v>560717391124</v>
      </c>
      <c r="C12" s="19">
        <v>0</v>
      </c>
      <c r="D12" s="20">
        <f t="shared" si="0"/>
        <v>560717391124</v>
      </c>
    </row>
    <row r="13" spans="1:4" ht="15.75" x14ac:dyDescent="0.25">
      <c r="A13" s="1" t="s">
        <v>7</v>
      </c>
      <c r="B13" s="19">
        <v>34633009055</v>
      </c>
      <c r="C13" s="19">
        <v>0</v>
      </c>
      <c r="D13" s="20">
        <f t="shared" si="0"/>
        <v>34633009055</v>
      </c>
    </row>
    <row r="14" spans="1:4" ht="15.75" x14ac:dyDescent="0.25">
      <c r="A14" s="1" t="s">
        <v>8</v>
      </c>
      <c r="B14" s="19">
        <v>141327370435.70001</v>
      </c>
      <c r="C14" s="19">
        <v>0</v>
      </c>
      <c r="D14" s="20">
        <f t="shared" si="0"/>
        <v>141327370435.70001</v>
      </c>
    </row>
    <row r="15" spans="1:4" ht="15.75" x14ac:dyDescent="0.25">
      <c r="A15" s="1" t="s">
        <v>9</v>
      </c>
      <c r="B15" s="19">
        <v>5215913407</v>
      </c>
      <c r="C15" s="19">
        <v>0</v>
      </c>
      <c r="D15" s="20">
        <f t="shared" si="0"/>
        <v>5215913407</v>
      </c>
    </row>
    <row r="16" spans="1:4" ht="15.75" x14ac:dyDescent="0.25">
      <c r="A16" s="1" t="s">
        <v>10</v>
      </c>
      <c r="B16" s="19">
        <v>2826982350</v>
      </c>
      <c r="C16" s="19">
        <v>0</v>
      </c>
      <c r="D16" s="20">
        <f t="shared" si="0"/>
        <v>2826982350</v>
      </c>
    </row>
    <row r="17" spans="1:4" ht="15.75" x14ac:dyDescent="0.25">
      <c r="A17" s="1" t="s">
        <v>11</v>
      </c>
      <c r="B17" s="19">
        <v>8394843648</v>
      </c>
      <c r="C17" s="19">
        <v>0</v>
      </c>
      <c r="D17" s="20">
        <f t="shared" si="0"/>
        <v>8394843648</v>
      </c>
    </row>
    <row r="18" spans="1:4" ht="15.75" x14ac:dyDescent="0.25">
      <c r="A18" s="1" t="s">
        <v>12</v>
      </c>
      <c r="B18" s="19">
        <v>1399208216</v>
      </c>
      <c r="C18" s="19">
        <v>3141330028</v>
      </c>
      <c r="D18" s="20">
        <f t="shared" si="0"/>
        <v>4540538244</v>
      </c>
    </row>
    <row r="19" spans="1:4" ht="15.75" x14ac:dyDescent="0.25">
      <c r="A19" s="1" t="s">
        <v>116</v>
      </c>
      <c r="B19" s="19">
        <v>8969158713.3330002</v>
      </c>
      <c r="C19" s="19">
        <v>65435010968</v>
      </c>
      <c r="D19" s="20">
        <f t="shared" si="0"/>
        <v>74404169681.333008</v>
      </c>
    </row>
    <row r="20" spans="1:4" ht="15.75" x14ac:dyDescent="0.25">
      <c r="A20" s="1" t="s">
        <v>13</v>
      </c>
      <c r="B20" s="19">
        <v>10547481814</v>
      </c>
      <c r="C20" s="19">
        <v>32154000</v>
      </c>
      <c r="D20" s="20">
        <f t="shared" si="0"/>
        <v>10579635814</v>
      </c>
    </row>
    <row r="21" spans="1:4" ht="15.75" x14ac:dyDescent="0.25">
      <c r="A21" s="1" t="s">
        <v>14</v>
      </c>
      <c r="B21" s="19">
        <v>15031711744</v>
      </c>
      <c r="C21" s="19">
        <v>730018587</v>
      </c>
      <c r="D21" s="20">
        <f t="shared" si="0"/>
        <v>15761730331</v>
      </c>
    </row>
    <row r="22" spans="1:4" ht="15.75" x14ac:dyDescent="0.25">
      <c r="A22" s="1" t="s">
        <v>15</v>
      </c>
      <c r="B22" s="19">
        <v>1704455631.602</v>
      </c>
      <c r="C22" s="19">
        <v>9332392496.7000008</v>
      </c>
      <c r="D22" s="20">
        <f t="shared" si="0"/>
        <v>11036848128.302</v>
      </c>
    </row>
    <row r="23" spans="1:4" ht="15.75" x14ac:dyDescent="0.25">
      <c r="A23" s="1" t="s">
        <v>88</v>
      </c>
      <c r="B23" s="19">
        <v>3505229904.6659999</v>
      </c>
      <c r="C23" s="19">
        <v>1000</v>
      </c>
      <c r="D23" s="20">
        <f t="shared" si="0"/>
        <v>3505230904.6659999</v>
      </c>
    </row>
    <row r="24" spans="1:4" ht="15.75" x14ac:dyDescent="0.25">
      <c r="A24" s="1" t="s">
        <v>16</v>
      </c>
      <c r="B24" s="19">
        <v>12778437782</v>
      </c>
      <c r="C24" s="19">
        <v>8743362670.9589996</v>
      </c>
      <c r="D24" s="20">
        <f t="shared" si="0"/>
        <v>21521800452.959</v>
      </c>
    </row>
    <row r="25" spans="1:4" ht="15.75" x14ac:dyDescent="0.25">
      <c r="A25" s="1" t="s">
        <v>17</v>
      </c>
      <c r="B25" s="19">
        <v>175107278932.39999</v>
      </c>
      <c r="C25" s="19">
        <v>209156000</v>
      </c>
      <c r="D25" s="20">
        <f t="shared" si="0"/>
        <v>175316434932.39999</v>
      </c>
    </row>
    <row r="26" spans="1:4" ht="15.75" x14ac:dyDescent="0.25">
      <c r="A26" s="1" t="s">
        <v>18</v>
      </c>
      <c r="B26" s="19">
        <v>96312792520</v>
      </c>
      <c r="C26" s="19">
        <v>3000</v>
      </c>
      <c r="D26" s="20">
        <f t="shared" si="0"/>
        <v>96312795520</v>
      </c>
    </row>
    <row r="27" spans="1:4" ht="15.75" x14ac:dyDescent="0.25">
      <c r="A27" s="1" t="s">
        <v>19</v>
      </c>
      <c r="B27" s="19">
        <v>1159646815</v>
      </c>
      <c r="C27" s="19">
        <v>0</v>
      </c>
      <c r="D27" s="20">
        <f t="shared" si="0"/>
        <v>1159646815</v>
      </c>
    </row>
    <row r="28" spans="1:4" ht="15.75" x14ac:dyDescent="0.25">
      <c r="A28" s="1" t="s">
        <v>20</v>
      </c>
      <c r="B28" s="19">
        <v>1163913358</v>
      </c>
      <c r="C28" s="19">
        <v>0</v>
      </c>
      <c r="D28" s="20">
        <f t="shared" si="0"/>
        <v>1163913358</v>
      </c>
    </row>
    <row r="29" spans="1:4" ht="15.75" x14ac:dyDescent="0.25">
      <c r="A29" s="1" t="s">
        <v>21</v>
      </c>
      <c r="B29" s="19">
        <v>13981034583</v>
      </c>
      <c r="C29" s="19">
        <v>232828402</v>
      </c>
      <c r="D29" s="20">
        <f t="shared" si="0"/>
        <v>14213862985</v>
      </c>
    </row>
    <row r="30" spans="1:4" ht="15.75" x14ac:dyDescent="0.25">
      <c r="A30" s="1" t="s">
        <v>89</v>
      </c>
      <c r="B30" s="19">
        <v>69615866083</v>
      </c>
      <c r="C30" s="19">
        <v>19040345226</v>
      </c>
      <c r="D30" s="20">
        <f t="shared" si="0"/>
        <v>88656211309</v>
      </c>
    </row>
    <row r="31" spans="1:4" ht="15.75" x14ac:dyDescent="0.25">
      <c r="A31" s="1" t="s">
        <v>87</v>
      </c>
      <c r="B31" s="19">
        <v>8215864915.5</v>
      </c>
      <c r="C31" s="19">
        <v>0</v>
      </c>
      <c r="D31" s="20">
        <f t="shared" si="0"/>
        <v>8215864915.5</v>
      </c>
    </row>
    <row r="32" spans="1:4" ht="15.75" x14ac:dyDescent="0.25">
      <c r="A32" s="3" t="s">
        <v>51</v>
      </c>
      <c r="B32" s="19">
        <v>228365099103</v>
      </c>
      <c r="C32" s="19">
        <v>0</v>
      </c>
      <c r="D32" s="20">
        <f t="shared" si="0"/>
        <v>228365099103</v>
      </c>
    </row>
    <row r="33" spans="1:4" ht="15.75" x14ac:dyDescent="0.25">
      <c r="A33" s="3" t="s">
        <v>90</v>
      </c>
      <c r="B33" s="19">
        <v>77814630354</v>
      </c>
      <c r="C33" s="19">
        <v>0</v>
      </c>
      <c r="D33" s="20">
        <f t="shared" si="0"/>
        <v>77814630354</v>
      </c>
    </row>
    <row r="34" spans="1:4" ht="15.75" x14ac:dyDescent="0.25">
      <c r="A34" s="3" t="s">
        <v>52</v>
      </c>
      <c r="B34" s="19">
        <v>60040064768</v>
      </c>
      <c r="C34" s="19">
        <v>0</v>
      </c>
      <c r="D34" s="20">
        <f t="shared" si="0"/>
        <v>60040064768</v>
      </c>
    </row>
    <row r="35" spans="1:4" ht="15.75" x14ac:dyDescent="0.25">
      <c r="A35" s="3" t="s">
        <v>66</v>
      </c>
      <c r="B35" s="19">
        <v>74182867527</v>
      </c>
      <c r="C35" s="19">
        <v>0</v>
      </c>
      <c r="D35" s="20">
        <f t="shared" si="0"/>
        <v>74182867527</v>
      </c>
    </row>
    <row r="36" spans="1:4" ht="15.75" x14ac:dyDescent="0.25">
      <c r="A36" s="3" t="s">
        <v>85</v>
      </c>
      <c r="B36" s="19">
        <v>7499485978</v>
      </c>
      <c r="C36" s="19">
        <v>32222472316</v>
      </c>
      <c r="D36" s="20">
        <f t="shared" si="0"/>
        <v>39721958294</v>
      </c>
    </row>
    <row r="37" spans="1:4" ht="15.75" x14ac:dyDescent="0.25">
      <c r="A37" s="3" t="s">
        <v>95</v>
      </c>
      <c r="B37" s="19">
        <v>31291255479</v>
      </c>
      <c r="C37" s="19">
        <v>0</v>
      </c>
      <c r="D37" s="20">
        <f t="shared" si="0"/>
        <v>31291255479</v>
      </c>
    </row>
    <row r="38" spans="1:4" ht="15.75" x14ac:dyDescent="0.25">
      <c r="A38" s="3" t="s">
        <v>53</v>
      </c>
      <c r="B38" s="19">
        <v>51515058251</v>
      </c>
      <c r="C38" s="19">
        <v>0</v>
      </c>
      <c r="D38" s="20">
        <f t="shared" si="0"/>
        <v>51515058251</v>
      </c>
    </row>
    <row r="39" spans="1:4" ht="15.75" x14ac:dyDescent="0.25">
      <c r="A39" s="3" t="s">
        <v>54</v>
      </c>
      <c r="B39" s="19">
        <v>53522614701</v>
      </c>
      <c r="C39" s="19">
        <v>153823250</v>
      </c>
      <c r="D39" s="20">
        <f t="shared" si="0"/>
        <v>53676437951</v>
      </c>
    </row>
    <row r="40" spans="1:4" ht="15.75" x14ac:dyDescent="0.25">
      <c r="A40" s="3" t="s">
        <v>55</v>
      </c>
      <c r="B40" s="19">
        <v>51183588761</v>
      </c>
      <c r="C40" s="19">
        <v>1365372024</v>
      </c>
      <c r="D40" s="20">
        <f t="shared" si="0"/>
        <v>52548960785</v>
      </c>
    </row>
    <row r="41" spans="1:4" ht="15.75" x14ac:dyDescent="0.25">
      <c r="A41" s="3" t="s">
        <v>56</v>
      </c>
      <c r="B41" s="19">
        <v>25079999976</v>
      </c>
      <c r="C41" s="19">
        <v>0</v>
      </c>
      <c r="D41" s="20">
        <f t="shared" si="0"/>
        <v>25079999976</v>
      </c>
    </row>
    <row r="42" spans="1:4" ht="15.75" x14ac:dyDescent="0.25">
      <c r="A42" s="3" t="s">
        <v>57</v>
      </c>
      <c r="B42" s="19">
        <v>49000488279</v>
      </c>
      <c r="C42" s="19">
        <v>8068658645</v>
      </c>
      <c r="D42" s="20">
        <f t="shared" si="0"/>
        <v>57069146924</v>
      </c>
    </row>
    <row r="43" spans="1:4" ht="15.75" x14ac:dyDescent="0.25">
      <c r="A43" s="3" t="s">
        <v>86</v>
      </c>
      <c r="B43" s="19">
        <v>4273120921</v>
      </c>
      <c r="C43" s="19">
        <v>0</v>
      </c>
      <c r="D43" s="20">
        <f t="shared" si="0"/>
        <v>4273120921</v>
      </c>
    </row>
    <row r="44" spans="1:4" ht="15.75" x14ac:dyDescent="0.25">
      <c r="A44" s="1" t="s">
        <v>67</v>
      </c>
      <c r="B44" s="19">
        <v>302104045</v>
      </c>
      <c r="C44" s="19">
        <v>0</v>
      </c>
      <c r="D44" s="20">
        <f t="shared" si="0"/>
        <v>302104045</v>
      </c>
    </row>
    <row r="45" spans="1:4" ht="15.75" x14ac:dyDescent="0.25">
      <c r="A45" s="3" t="s">
        <v>77</v>
      </c>
      <c r="B45" s="19">
        <v>31518712205</v>
      </c>
      <c r="C45" s="19">
        <v>0</v>
      </c>
      <c r="D45" s="20">
        <f t="shared" si="0"/>
        <v>31518712205</v>
      </c>
    </row>
    <row r="46" spans="1:4" ht="15.75" x14ac:dyDescent="0.25">
      <c r="A46" s="3" t="s">
        <v>78</v>
      </c>
      <c r="B46" s="19">
        <v>291101940</v>
      </c>
      <c r="C46" s="19">
        <v>0</v>
      </c>
      <c r="D46" s="20">
        <f t="shared" si="0"/>
        <v>291101940</v>
      </c>
    </row>
    <row r="47" spans="1:4" ht="15.75" x14ac:dyDescent="0.25">
      <c r="A47" s="3" t="s">
        <v>22</v>
      </c>
      <c r="B47" s="19">
        <v>6420594515247.6494</v>
      </c>
      <c r="C47" s="19">
        <v>148716994013.659</v>
      </c>
      <c r="D47" s="20">
        <f t="shared" si="0"/>
        <v>6569311509261.3086</v>
      </c>
    </row>
  </sheetData>
  <mergeCells count="2">
    <mergeCell ref="A1:D1"/>
    <mergeCell ref="A2:D2"/>
  </mergeCells>
  <printOptions horizontalCentered="1"/>
  <pageMargins left="0" right="0" top="0.59055118110236227" bottom="0" header="0" footer="0"/>
  <pageSetup paperSize="9" scale="80" orientation="portrait" r:id="rId1"/>
  <headerFooter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8"/>
  <sheetViews>
    <sheetView rightToLeft="1" zoomScale="57" zoomScaleNormal="57" workbookViewId="0">
      <selection activeCell="H28" sqref="H28"/>
    </sheetView>
  </sheetViews>
  <sheetFormatPr defaultColWidth="9" defaultRowHeight="15" x14ac:dyDescent="0.2"/>
  <cols>
    <col min="1" max="1" width="29.125" style="2" bestFit="1" customWidth="1"/>
    <col min="2" max="2" width="19.625" style="2" customWidth="1"/>
    <col min="3" max="4" width="18.75" style="2" customWidth="1"/>
    <col min="5" max="5" width="20.125" style="2" customWidth="1"/>
    <col min="6" max="6" width="19.375" style="2" customWidth="1"/>
    <col min="7" max="7" width="21.875" style="2" customWidth="1"/>
    <col min="8" max="8" width="24.375" style="2" bestFit="1" customWidth="1"/>
    <col min="9" max="9" width="18.5" style="2" bestFit="1" customWidth="1"/>
    <col min="10" max="11" width="19.625" style="2" bestFit="1" customWidth="1"/>
    <col min="12" max="12" width="35.75" style="2" customWidth="1"/>
    <col min="13" max="16384" width="9" style="2"/>
  </cols>
  <sheetData>
    <row r="1" spans="1:11" ht="49.5" customHeight="1" x14ac:dyDescent="0.2">
      <c r="A1" s="48" t="s">
        <v>100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47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6.75" customHeight="1" x14ac:dyDescent="0.2">
      <c r="A4" s="67" t="s">
        <v>124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ht="34.5" customHeight="1" x14ac:dyDescent="0.2">
      <c r="A5" s="51" t="s">
        <v>79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18" customHeight="1" x14ac:dyDescent="0.2">
      <c r="A6" s="61" t="s">
        <v>120</v>
      </c>
      <c r="B6" s="61"/>
      <c r="C6" s="61"/>
      <c r="D6" s="61"/>
      <c r="E6" s="61"/>
      <c r="F6" s="61"/>
      <c r="G6" s="62"/>
      <c r="H6" s="63" t="s">
        <v>113</v>
      </c>
      <c r="I6" s="65" t="s">
        <v>105</v>
      </c>
      <c r="J6" s="57" t="s">
        <v>97</v>
      </c>
      <c r="K6" s="59" t="s">
        <v>106</v>
      </c>
    </row>
    <row r="7" spans="1:11" ht="16.5" customHeight="1" x14ac:dyDescent="0.2">
      <c r="A7" s="33" t="s">
        <v>107</v>
      </c>
      <c r="B7" s="8" t="s">
        <v>108</v>
      </c>
      <c r="C7" s="9" t="s">
        <v>31</v>
      </c>
      <c r="D7" s="10" t="s">
        <v>32</v>
      </c>
      <c r="E7" s="11" t="s">
        <v>109</v>
      </c>
      <c r="F7" s="13" t="s">
        <v>110</v>
      </c>
      <c r="G7" s="14" t="s">
        <v>111</v>
      </c>
      <c r="H7" s="64"/>
      <c r="I7" s="66"/>
      <c r="J7" s="58"/>
      <c r="K7" s="60"/>
    </row>
    <row r="8" spans="1:11" ht="15.75" x14ac:dyDescent="0.25">
      <c r="A8" s="5" t="s">
        <v>1</v>
      </c>
      <c r="B8" s="21">
        <v>33539424232</v>
      </c>
      <c r="C8" s="21">
        <v>512226398</v>
      </c>
      <c r="D8" s="21">
        <v>50690000</v>
      </c>
      <c r="E8" s="21">
        <v>68348028</v>
      </c>
      <c r="F8" s="21">
        <v>4000</v>
      </c>
      <c r="G8" s="21">
        <v>0</v>
      </c>
      <c r="H8" s="21">
        <v>37406000</v>
      </c>
      <c r="I8" s="21"/>
      <c r="J8" s="21">
        <v>0</v>
      </c>
      <c r="K8" s="21">
        <f t="shared" ref="K8:K50" si="0">SUM(B8:J8)</f>
        <v>34208098658</v>
      </c>
    </row>
    <row r="9" spans="1:11" ht="15.75" x14ac:dyDescent="0.25">
      <c r="A9" s="5" t="s">
        <v>2</v>
      </c>
      <c r="B9" s="21">
        <v>2501010514</v>
      </c>
      <c r="C9" s="21">
        <v>4761800</v>
      </c>
      <c r="D9" s="21">
        <v>46396908</v>
      </c>
      <c r="E9" s="21">
        <v>0</v>
      </c>
      <c r="F9" s="21">
        <v>0</v>
      </c>
      <c r="G9" s="21">
        <v>0</v>
      </c>
      <c r="H9" s="21">
        <v>80000</v>
      </c>
      <c r="I9" s="21"/>
      <c r="J9" s="21">
        <v>0</v>
      </c>
      <c r="K9" s="21">
        <f t="shared" si="0"/>
        <v>2552249222</v>
      </c>
    </row>
    <row r="10" spans="1:11" ht="15.75" x14ac:dyDescent="0.25">
      <c r="A10" s="5" t="s">
        <v>3</v>
      </c>
      <c r="B10" s="21">
        <v>317784542015</v>
      </c>
      <c r="C10" s="21">
        <v>1135703956</v>
      </c>
      <c r="D10" s="21">
        <v>448221225</v>
      </c>
      <c r="E10" s="21">
        <v>221284710</v>
      </c>
      <c r="F10" s="21">
        <v>30115569651</v>
      </c>
      <c r="G10" s="21">
        <v>0</v>
      </c>
      <c r="H10" s="21">
        <v>39448000</v>
      </c>
      <c r="I10" s="21"/>
      <c r="J10" s="21">
        <v>153324892</v>
      </c>
      <c r="K10" s="21">
        <f t="shared" si="0"/>
        <v>349898094449</v>
      </c>
    </row>
    <row r="11" spans="1:11" ht="15.75" x14ac:dyDescent="0.25">
      <c r="A11" s="5" t="s">
        <v>4</v>
      </c>
      <c r="B11" s="21">
        <v>2020838106</v>
      </c>
      <c r="C11" s="21">
        <v>5881974</v>
      </c>
      <c r="D11" s="21">
        <v>548750</v>
      </c>
      <c r="E11" s="21">
        <v>4642000</v>
      </c>
      <c r="F11" s="21">
        <v>4000000</v>
      </c>
      <c r="G11" s="21">
        <v>0</v>
      </c>
      <c r="H11" s="21">
        <v>0</v>
      </c>
      <c r="I11" s="21"/>
      <c r="J11" s="21">
        <v>0</v>
      </c>
      <c r="K11" s="21">
        <f t="shared" si="0"/>
        <v>2035910830</v>
      </c>
    </row>
    <row r="12" spans="1:11" ht="15.75" x14ac:dyDescent="0.25">
      <c r="A12" s="5" t="s">
        <v>5</v>
      </c>
      <c r="B12" s="21">
        <v>9115960311</v>
      </c>
      <c r="C12" s="21">
        <v>178824250</v>
      </c>
      <c r="D12" s="21">
        <v>101384657</v>
      </c>
      <c r="E12" s="21">
        <v>37627250</v>
      </c>
      <c r="F12" s="21">
        <v>865917790593</v>
      </c>
      <c r="G12" s="21">
        <v>836838780306.90198</v>
      </c>
      <c r="H12" s="21">
        <v>30707000</v>
      </c>
      <c r="I12" s="21">
        <v>1144496870828.5</v>
      </c>
      <c r="J12" s="21">
        <v>0</v>
      </c>
      <c r="K12" s="21">
        <f t="shared" si="0"/>
        <v>2856717945196.4019</v>
      </c>
    </row>
    <row r="13" spans="1:11" ht="15.75" x14ac:dyDescent="0.25">
      <c r="A13" s="5" t="s">
        <v>6</v>
      </c>
      <c r="B13" s="21">
        <v>934668675811.12</v>
      </c>
      <c r="C13" s="21">
        <v>123766730</v>
      </c>
      <c r="D13" s="21">
        <v>1955576410</v>
      </c>
      <c r="E13" s="21">
        <v>265911400</v>
      </c>
      <c r="F13" s="21">
        <v>0</v>
      </c>
      <c r="G13" s="21">
        <v>0</v>
      </c>
      <c r="H13" s="21">
        <v>251524000</v>
      </c>
      <c r="I13" s="21"/>
      <c r="J13" s="21">
        <v>0</v>
      </c>
      <c r="K13" s="21">
        <f t="shared" si="0"/>
        <v>937265454351.12</v>
      </c>
    </row>
    <row r="14" spans="1:11" ht="15.75" x14ac:dyDescent="0.25">
      <c r="A14" s="5" t="s">
        <v>114</v>
      </c>
      <c r="B14" s="21">
        <v>5716371383</v>
      </c>
      <c r="C14" s="21">
        <v>29850700</v>
      </c>
      <c r="D14" s="21">
        <v>76833120</v>
      </c>
      <c r="E14" s="21">
        <v>36985000</v>
      </c>
      <c r="F14" s="21">
        <v>1850000</v>
      </c>
      <c r="G14" s="21">
        <v>220183113014.92801</v>
      </c>
      <c r="H14" s="21">
        <v>0</v>
      </c>
      <c r="I14" s="21"/>
      <c r="J14" s="21">
        <v>361000</v>
      </c>
      <c r="K14" s="21">
        <f t="shared" si="0"/>
        <v>226045364217.92801</v>
      </c>
    </row>
    <row r="15" spans="1:11" ht="15.75" x14ac:dyDescent="0.25">
      <c r="A15" s="5" t="s">
        <v>50</v>
      </c>
      <c r="B15" s="21">
        <v>87240988282</v>
      </c>
      <c r="C15" s="21">
        <v>1265241830</v>
      </c>
      <c r="D15" s="21">
        <v>3480437791</v>
      </c>
      <c r="E15" s="21">
        <v>444377400</v>
      </c>
      <c r="F15" s="21">
        <v>1450000</v>
      </c>
      <c r="G15" s="21">
        <v>0</v>
      </c>
      <c r="H15" s="21">
        <v>778625500</v>
      </c>
      <c r="I15" s="21"/>
      <c r="J15" s="21">
        <v>172494200</v>
      </c>
      <c r="K15" s="21">
        <f t="shared" si="0"/>
        <v>93383615003</v>
      </c>
    </row>
    <row r="16" spans="1:11" ht="15.75" x14ac:dyDescent="0.25">
      <c r="A16" s="5" t="s">
        <v>115</v>
      </c>
      <c r="B16" s="21">
        <v>560607344870</v>
      </c>
      <c r="C16" s="21">
        <v>30777470</v>
      </c>
      <c r="D16" s="21">
        <v>35260000</v>
      </c>
      <c r="E16" s="21">
        <v>5250000</v>
      </c>
      <c r="F16" s="21">
        <v>38758784</v>
      </c>
      <c r="G16" s="21">
        <v>0</v>
      </c>
      <c r="H16" s="21">
        <v>0</v>
      </c>
      <c r="I16" s="21"/>
      <c r="J16" s="21">
        <v>0</v>
      </c>
      <c r="K16" s="21">
        <f t="shared" si="0"/>
        <v>560717391124</v>
      </c>
    </row>
    <row r="17" spans="1:11" ht="15.75" x14ac:dyDescent="0.25">
      <c r="A17" s="5" t="s">
        <v>7</v>
      </c>
      <c r="B17" s="21">
        <v>32563660229</v>
      </c>
      <c r="C17" s="21">
        <v>260661018</v>
      </c>
      <c r="D17" s="21">
        <v>573977558</v>
      </c>
      <c r="E17" s="21">
        <v>1015684250</v>
      </c>
      <c r="F17" s="21">
        <v>750000</v>
      </c>
      <c r="G17" s="21">
        <v>0</v>
      </c>
      <c r="H17" s="21">
        <v>218276000</v>
      </c>
      <c r="I17" s="21"/>
      <c r="J17" s="21">
        <v>0</v>
      </c>
      <c r="K17" s="21">
        <f t="shared" si="0"/>
        <v>34633009055</v>
      </c>
    </row>
    <row r="18" spans="1:11" ht="15.75" x14ac:dyDescent="0.25">
      <c r="A18" s="5" t="s">
        <v>8</v>
      </c>
      <c r="B18" s="21">
        <v>140622683685.70001</v>
      </c>
      <c r="C18" s="21">
        <v>62951000</v>
      </c>
      <c r="D18" s="21">
        <v>145558750</v>
      </c>
      <c r="E18" s="21">
        <v>4988000</v>
      </c>
      <c r="F18" s="21">
        <v>491189000</v>
      </c>
      <c r="G18" s="21">
        <v>0</v>
      </c>
      <c r="H18" s="21">
        <v>0</v>
      </c>
      <c r="I18" s="21"/>
      <c r="J18" s="21">
        <v>0</v>
      </c>
      <c r="K18" s="21">
        <f t="shared" si="0"/>
        <v>141327370435.70001</v>
      </c>
    </row>
    <row r="19" spans="1:11" ht="15.75" x14ac:dyDescent="0.25">
      <c r="A19" s="5" t="s">
        <v>9</v>
      </c>
      <c r="B19" s="21">
        <v>3102855384</v>
      </c>
      <c r="C19" s="21">
        <v>1228000</v>
      </c>
      <c r="D19" s="21">
        <v>19808458</v>
      </c>
      <c r="E19" s="21">
        <v>3500000</v>
      </c>
      <c r="F19" s="21">
        <v>2088521565</v>
      </c>
      <c r="G19" s="21">
        <v>0</v>
      </c>
      <c r="H19" s="21">
        <v>0</v>
      </c>
      <c r="I19" s="21"/>
      <c r="J19" s="21">
        <v>0</v>
      </c>
      <c r="K19" s="21">
        <f t="shared" si="0"/>
        <v>5215913407</v>
      </c>
    </row>
    <row r="20" spans="1:11" ht="15.75" x14ac:dyDescent="0.25">
      <c r="A20" s="5" t="s">
        <v>10</v>
      </c>
      <c r="B20" s="21">
        <v>2195179100</v>
      </c>
      <c r="C20" s="21">
        <v>11142000</v>
      </c>
      <c r="D20" s="21">
        <v>12835250</v>
      </c>
      <c r="E20" s="21">
        <v>0</v>
      </c>
      <c r="F20" s="21">
        <v>607826000</v>
      </c>
      <c r="G20" s="21">
        <v>0</v>
      </c>
      <c r="H20" s="21">
        <v>0</v>
      </c>
      <c r="I20" s="21"/>
      <c r="J20" s="21">
        <v>0</v>
      </c>
      <c r="K20" s="21">
        <f t="shared" si="0"/>
        <v>2826982350</v>
      </c>
    </row>
    <row r="21" spans="1:11" ht="15.75" x14ac:dyDescent="0.25">
      <c r="A21" s="5" t="s">
        <v>11</v>
      </c>
      <c r="B21" s="21">
        <v>8333667480</v>
      </c>
      <c r="C21" s="21">
        <v>1810500</v>
      </c>
      <c r="D21" s="21">
        <v>8973412</v>
      </c>
      <c r="E21" s="21">
        <v>0</v>
      </c>
      <c r="F21" s="21">
        <v>50392256</v>
      </c>
      <c r="G21" s="21">
        <v>0</v>
      </c>
      <c r="H21" s="21">
        <v>0</v>
      </c>
      <c r="I21" s="21"/>
      <c r="J21" s="21">
        <v>0</v>
      </c>
      <c r="K21" s="21">
        <f t="shared" si="0"/>
        <v>8394843648</v>
      </c>
    </row>
    <row r="22" spans="1:11" ht="15.75" x14ac:dyDescent="0.25">
      <c r="A22" s="5" t="s">
        <v>12</v>
      </c>
      <c r="B22" s="21">
        <v>1392244765</v>
      </c>
      <c r="C22" s="21">
        <v>428951</v>
      </c>
      <c r="D22" s="21">
        <v>6534500</v>
      </c>
      <c r="E22" s="21">
        <v>0</v>
      </c>
      <c r="F22" s="21">
        <v>0</v>
      </c>
      <c r="G22" s="21">
        <v>0</v>
      </c>
      <c r="H22" s="21">
        <v>0</v>
      </c>
      <c r="I22" s="21"/>
      <c r="J22" s="21">
        <v>0</v>
      </c>
      <c r="K22" s="21">
        <f t="shared" si="0"/>
        <v>1399208216</v>
      </c>
    </row>
    <row r="23" spans="1:11" ht="15.75" x14ac:dyDescent="0.25">
      <c r="A23" s="5" t="s">
        <v>116</v>
      </c>
      <c r="B23" s="21">
        <v>8461136422.3330002</v>
      </c>
      <c r="C23" s="21">
        <v>37139500</v>
      </c>
      <c r="D23" s="21">
        <v>152692391</v>
      </c>
      <c r="E23" s="21">
        <v>39564000</v>
      </c>
      <c r="F23" s="21">
        <v>278556400</v>
      </c>
      <c r="G23" s="21">
        <v>0</v>
      </c>
      <c r="H23" s="21">
        <v>70000</v>
      </c>
      <c r="I23" s="21"/>
      <c r="J23" s="21">
        <v>0</v>
      </c>
      <c r="K23" s="21">
        <f t="shared" si="0"/>
        <v>8969158713.3330002</v>
      </c>
    </row>
    <row r="24" spans="1:11" ht="15.75" x14ac:dyDescent="0.25">
      <c r="A24" s="5" t="s">
        <v>13</v>
      </c>
      <c r="B24" s="21">
        <v>10413803807</v>
      </c>
      <c r="C24" s="21">
        <v>20901689</v>
      </c>
      <c r="D24" s="21">
        <v>76976318</v>
      </c>
      <c r="E24" s="21">
        <v>35525000</v>
      </c>
      <c r="F24" s="21">
        <v>275000</v>
      </c>
      <c r="G24" s="21">
        <v>0</v>
      </c>
      <c r="H24" s="21">
        <v>0</v>
      </c>
      <c r="I24" s="21"/>
      <c r="J24" s="21">
        <v>0</v>
      </c>
      <c r="K24" s="21">
        <f t="shared" si="0"/>
        <v>10547481814</v>
      </c>
    </row>
    <row r="25" spans="1:11" ht="15.75" x14ac:dyDescent="0.25">
      <c r="A25" s="5" t="s">
        <v>14</v>
      </c>
      <c r="B25" s="21">
        <v>13593253159</v>
      </c>
      <c r="C25" s="21">
        <v>29623600</v>
      </c>
      <c r="D25" s="21">
        <v>107238415</v>
      </c>
      <c r="E25" s="21">
        <v>951388088</v>
      </c>
      <c r="F25" s="21">
        <v>322488120</v>
      </c>
      <c r="G25" s="21">
        <v>0</v>
      </c>
      <c r="H25" s="21">
        <v>0</v>
      </c>
      <c r="I25" s="21"/>
      <c r="J25" s="21">
        <v>27720362</v>
      </c>
      <c r="K25" s="21">
        <f t="shared" si="0"/>
        <v>15031711744</v>
      </c>
    </row>
    <row r="26" spans="1:11" ht="15.75" x14ac:dyDescent="0.25">
      <c r="A26" s="5" t="s">
        <v>15</v>
      </c>
      <c r="B26" s="21">
        <v>1597875352.602</v>
      </c>
      <c r="C26" s="21">
        <v>0</v>
      </c>
      <c r="D26" s="21">
        <v>0</v>
      </c>
      <c r="E26" s="21">
        <v>0</v>
      </c>
      <c r="F26" s="21">
        <v>106580279</v>
      </c>
      <c r="G26" s="21">
        <v>0</v>
      </c>
      <c r="H26" s="21">
        <v>0</v>
      </c>
      <c r="I26" s="21"/>
      <c r="J26" s="21">
        <v>0</v>
      </c>
      <c r="K26" s="21">
        <f t="shared" si="0"/>
        <v>1704455631.602</v>
      </c>
    </row>
    <row r="27" spans="1:11" ht="15.75" x14ac:dyDescent="0.25">
      <c r="A27" s="5" t="s">
        <v>88</v>
      </c>
      <c r="B27" s="21">
        <v>3473239538.6659999</v>
      </c>
      <c r="C27" s="21">
        <v>8250200</v>
      </c>
      <c r="D27" s="21">
        <v>9793166</v>
      </c>
      <c r="E27" s="21">
        <v>9750000</v>
      </c>
      <c r="F27" s="21">
        <v>0</v>
      </c>
      <c r="G27" s="21">
        <v>0</v>
      </c>
      <c r="H27" s="21">
        <v>0</v>
      </c>
      <c r="I27" s="21"/>
      <c r="J27" s="21">
        <v>4197000</v>
      </c>
      <c r="K27" s="21">
        <f t="shared" si="0"/>
        <v>3505229904.6659999</v>
      </c>
    </row>
    <row r="28" spans="1:11" ht="15.75" x14ac:dyDescent="0.25">
      <c r="A28" s="5" t="s">
        <v>16</v>
      </c>
      <c r="B28" s="21">
        <v>2515866825</v>
      </c>
      <c r="C28" s="21">
        <v>4978200</v>
      </c>
      <c r="D28" s="21">
        <v>20810172</v>
      </c>
      <c r="E28" s="21">
        <v>232000</v>
      </c>
      <c r="F28" s="21">
        <v>10236550585</v>
      </c>
      <c r="G28" s="21">
        <v>0</v>
      </c>
      <c r="H28" s="21">
        <v>0</v>
      </c>
      <c r="I28" s="21"/>
      <c r="J28" s="21">
        <v>0</v>
      </c>
      <c r="K28" s="21">
        <f t="shared" si="0"/>
        <v>12778437782</v>
      </c>
    </row>
    <row r="29" spans="1:11" ht="15.75" x14ac:dyDescent="0.25">
      <c r="A29" s="5" t="s">
        <v>17</v>
      </c>
      <c r="B29" s="21">
        <v>174772137344</v>
      </c>
      <c r="C29" s="21">
        <v>145812814.40000001</v>
      </c>
      <c r="D29" s="21">
        <v>154520475</v>
      </c>
      <c r="E29" s="21">
        <v>22246799</v>
      </c>
      <c r="F29" s="21">
        <v>10873000</v>
      </c>
      <c r="G29" s="21">
        <v>0</v>
      </c>
      <c r="H29" s="21">
        <v>1688500</v>
      </c>
      <c r="I29" s="21"/>
      <c r="J29" s="21">
        <v>0</v>
      </c>
      <c r="K29" s="21">
        <f t="shared" si="0"/>
        <v>175107278932.39999</v>
      </c>
    </row>
    <row r="30" spans="1:11" ht="15.75" x14ac:dyDescent="0.25">
      <c r="A30" s="5" t="s">
        <v>18</v>
      </c>
      <c r="B30" s="21">
        <v>3759132536</v>
      </c>
      <c r="C30" s="21">
        <v>94264450</v>
      </c>
      <c r="D30" s="21">
        <v>2643000</v>
      </c>
      <c r="E30" s="21">
        <v>0</v>
      </c>
      <c r="F30" s="21">
        <v>92456752534</v>
      </c>
      <c r="G30" s="21">
        <v>0</v>
      </c>
      <c r="H30" s="21">
        <v>0</v>
      </c>
      <c r="I30" s="21"/>
      <c r="J30" s="21">
        <v>0</v>
      </c>
      <c r="K30" s="21">
        <f t="shared" si="0"/>
        <v>96312792520</v>
      </c>
    </row>
    <row r="31" spans="1:11" ht="15.75" x14ac:dyDescent="0.25">
      <c r="A31" s="5" t="s">
        <v>19</v>
      </c>
      <c r="B31" s="21">
        <v>1048545465</v>
      </c>
      <c r="C31" s="21">
        <v>60831000</v>
      </c>
      <c r="D31" s="21">
        <v>33163850</v>
      </c>
      <c r="E31" s="21">
        <v>17106500</v>
      </c>
      <c r="F31" s="21">
        <v>0</v>
      </c>
      <c r="G31" s="21">
        <v>0</v>
      </c>
      <c r="H31" s="21">
        <v>0</v>
      </c>
      <c r="I31" s="21"/>
      <c r="J31" s="21">
        <v>0</v>
      </c>
      <c r="K31" s="21">
        <f t="shared" si="0"/>
        <v>1159646815</v>
      </c>
    </row>
    <row r="32" spans="1:11" ht="15.75" x14ac:dyDescent="0.25">
      <c r="A32" s="5" t="s">
        <v>20</v>
      </c>
      <c r="B32" s="21">
        <v>999034512</v>
      </c>
      <c r="C32" s="21">
        <v>7000</v>
      </c>
      <c r="D32" s="21">
        <v>19327846</v>
      </c>
      <c r="E32" s="21">
        <v>0</v>
      </c>
      <c r="F32" s="21">
        <v>0</v>
      </c>
      <c r="G32" s="21">
        <v>145544000</v>
      </c>
      <c r="H32" s="21">
        <v>0</v>
      </c>
      <c r="I32" s="21"/>
      <c r="J32" s="21">
        <v>0</v>
      </c>
      <c r="K32" s="21">
        <f t="shared" si="0"/>
        <v>1163913358</v>
      </c>
    </row>
    <row r="33" spans="1:11" ht="15.75" x14ac:dyDescent="0.25">
      <c r="A33" s="5" t="s">
        <v>21</v>
      </c>
      <c r="B33" s="21">
        <v>13745771867</v>
      </c>
      <c r="C33" s="21">
        <v>180732501</v>
      </c>
      <c r="D33" s="21">
        <v>48632215</v>
      </c>
      <c r="E33" s="21">
        <v>3738000</v>
      </c>
      <c r="F33" s="21">
        <v>1000000</v>
      </c>
      <c r="G33" s="21">
        <v>0</v>
      </c>
      <c r="H33" s="21">
        <v>0</v>
      </c>
      <c r="I33" s="21"/>
      <c r="J33" s="21">
        <v>1160000</v>
      </c>
      <c r="K33" s="21">
        <f t="shared" si="0"/>
        <v>13981034583</v>
      </c>
    </row>
    <row r="34" spans="1:11" ht="15.75" x14ac:dyDescent="0.25">
      <c r="A34" s="5" t="s">
        <v>89</v>
      </c>
      <c r="B34" s="21">
        <v>69199569011</v>
      </c>
      <c r="C34" s="21">
        <v>253104338</v>
      </c>
      <c r="D34" s="21">
        <v>126602234</v>
      </c>
      <c r="E34" s="21">
        <v>27065500</v>
      </c>
      <c r="F34" s="21">
        <v>0</v>
      </c>
      <c r="G34" s="21">
        <v>0</v>
      </c>
      <c r="H34" s="21">
        <v>9525000</v>
      </c>
      <c r="I34" s="21"/>
      <c r="J34" s="21">
        <v>0</v>
      </c>
      <c r="K34" s="21">
        <f t="shared" si="0"/>
        <v>69615866083</v>
      </c>
    </row>
    <row r="35" spans="1:11" ht="15.75" x14ac:dyDescent="0.25">
      <c r="A35" s="5" t="s">
        <v>87</v>
      </c>
      <c r="B35" s="21">
        <v>2643602500.5</v>
      </c>
      <c r="C35" s="21">
        <v>10141000</v>
      </c>
      <c r="D35" s="21">
        <v>4362888</v>
      </c>
      <c r="E35" s="21">
        <v>414250</v>
      </c>
      <c r="F35" s="21">
        <v>5557344277</v>
      </c>
      <c r="G35" s="21">
        <v>0</v>
      </c>
      <c r="H35" s="21">
        <v>0</v>
      </c>
      <c r="I35" s="21"/>
      <c r="J35" s="21">
        <v>0</v>
      </c>
      <c r="K35" s="21">
        <f t="shared" si="0"/>
        <v>8215864915.5</v>
      </c>
    </row>
    <row r="36" spans="1:11" ht="15.75" x14ac:dyDescent="0.25">
      <c r="A36" s="5" t="s">
        <v>51</v>
      </c>
      <c r="B36" s="21">
        <v>221861986129</v>
      </c>
      <c r="C36" s="21">
        <v>346996983</v>
      </c>
      <c r="D36" s="21">
        <v>1120700884</v>
      </c>
      <c r="E36" s="21">
        <v>93033750</v>
      </c>
      <c r="F36" s="21">
        <v>4925429357</v>
      </c>
      <c r="G36" s="21">
        <v>0</v>
      </c>
      <c r="H36" s="21">
        <v>16952000</v>
      </c>
      <c r="I36" s="21"/>
      <c r="J36" s="21">
        <v>0</v>
      </c>
      <c r="K36" s="21">
        <f t="shared" si="0"/>
        <v>228365099103</v>
      </c>
    </row>
    <row r="37" spans="1:11" ht="15.75" x14ac:dyDescent="0.25">
      <c r="A37" s="5" t="s">
        <v>90</v>
      </c>
      <c r="B37" s="21">
        <v>73784514442</v>
      </c>
      <c r="C37" s="21">
        <v>261927767</v>
      </c>
      <c r="D37" s="21">
        <v>148598268</v>
      </c>
      <c r="E37" s="21">
        <v>21893000</v>
      </c>
      <c r="F37" s="21">
        <v>3594910877</v>
      </c>
      <c r="G37" s="21">
        <v>0</v>
      </c>
      <c r="H37" s="21">
        <v>2786000</v>
      </c>
      <c r="I37" s="21"/>
      <c r="J37" s="21">
        <v>0</v>
      </c>
      <c r="K37" s="21">
        <f t="shared" si="0"/>
        <v>77814630354</v>
      </c>
    </row>
    <row r="38" spans="1:11" ht="15.75" x14ac:dyDescent="0.25">
      <c r="A38" s="3" t="s">
        <v>52</v>
      </c>
      <c r="B38" s="21">
        <v>56075478553</v>
      </c>
      <c r="C38" s="21">
        <v>245827130</v>
      </c>
      <c r="D38" s="21">
        <v>421543585</v>
      </c>
      <c r="E38" s="21">
        <v>21109500</v>
      </c>
      <c r="F38" s="21">
        <v>3274136000</v>
      </c>
      <c r="G38" s="21">
        <v>0</v>
      </c>
      <c r="H38" s="21">
        <v>1970000</v>
      </c>
      <c r="I38" s="21"/>
      <c r="J38" s="21">
        <v>0</v>
      </c>
      <c r="K38" s="21">
        <f t="shared" si="0"/>
        <v>60040064768</v>
      </c>
    </row>
    <row r="39" spans="1:11" ht="15.75" x14ac:dyDescent="0.25">
      <c r="A39" s="3" t="s">
        <v>66</v>
      </c>
      <c r="B39" s="21">
        <v>70319504251</v>
      </c>
      <c r="C39" s="21">
        <v>46673496</v>
      </c>
      <c r="D39" s="21">
        <v>62712795</v>
      </c>
      <c r="E39" s="21">
        <v>17182000</v>
      </c>
      <c r="F39" s="21">
        <v>3735764985</v>
      </c>
      <c r="G39" s="21">
        <v>0</v>
      </c>
      <c r="H39" s="21">
        <v>1030000</v>
      </c>
      <c r="I39" s="21"/>
      <c r="J39" s="21">
        <v>0</v>
      </c>
      <c r="K39" s="21">
        <f t="shared" si="0"/>
        <v>74182867527</v>
      </c>
    </row>
    <row r="40" spans="1:11" ht="15.75" x14ac:dyDescent="0.25">
      <c r="A40" s="3" t="s">
        <v>85</v>
      </c>
      <c r="B40" s="21">
        <v>2489348978</v>
      </c>
      <c r="C40" s="21">
        <v>0</v>
      </c>
      <c r="D40" s="21">
        <v>0</v>
      </c>
      <c r="E40" s="21">
        <v>0</v>
      </c>
      <c r="F40" s="21">
        <v>5010137000</v>
      </c>
      <c r="G40" s="21">
        <v>0</v>
      </c>
      <c r="H40" s="21">
        <v>0</v>
      </c>
      <c r="I40" s="21"/>
      <c r="J40" s="21">
        <v>0</v>
      </c>
      <c r="K40" s="21">
        <f t="shared" si="0"/>
        <v>7499485978</v>
      </c>
    </row>
    <row r="41" spans="1:11" ht="15.75" x14ac:dyDescent="0.25">
      <c r="A41" s="3" t="s">
        <v>95</v>
      </c>
      <c r="B41" s="21">
        <v>30724115885</v>
      </c>
      <c r="C41" s="21">
        <v>58323500</v>
      </c>
      <c r="D41" s="21">
        <v>227079369</v>
      </c>
      <c r="E41" s="21">
        <v>471500</v>
      </c>
      <c r="F41" s="21">
        <v>280325225</v>
      </c>
      <c r="G41" s="21">
        <v>0</v>
      </c>
      <c r="H41" s="21">
        <v>940000</v>
      </c>
      <c r="I41" s="21"/>
      <c r="J41" s="21">
        <v>0</v>
      </c>
      <c r="K41" s="21">
        <f t="shared" si="0"/>
        <v>31291255479</v>
      </c>
    </row>
    <row r="42" spans="1:11" ht="15.75" x14ac:dyDescent="0.25">
      <c r="A42" s="3" t="s">
        <v>53</v>
      </c>
      <c r="B42" s="21">
        <v>48294567353</v>
      </c>
      <c r="C42" s="21">
        <v>47604500</v>
      </c>
      <c r="D42" s="21">
        <v>98604065</v>
      </c>
      <c r="E42" s="21">
        <v>3248000</v>
      </c>
      <c r="F42" s="21">
        <v>3071034333</v>
      </c>
      <c r="G42" s="21">
        <v>0</v>
      </c>
      <c r="H42" s="21">
        <v>0</v>
      </c>
      <c r="I42" s="21"/>
      <c r="J42" s="21">
        <v>0</v>
      </c>
      <c r="K42" s="21">
        <f t="shared" si="0"/>
        <v>51515058251</v>
      </c>
    </row>
    <row r="43" spans="1:11" ht="15.75" x14ac:dyDescent="0.25">
      <c r="A43" s="3" t="s">
        <v>54</v>
      </c>
      <c r="B43" s="21">
        <v>50080182889</v>
      </c>
      <c r="C43" s="21">
        <v>147524500</v>
      </c>
      <c r="D43" s="21">
        <v>123555610</v>
      </c>
      <c r="E43" s="21">
        <v>14429500</v>
      </c>
      <c r="F43" s="21">
        <v>3156922202</v>
      </c>
      <c r="G43" s="21">
        <v>0</v>
      </c>
      <c r="H43" s="21">
        <v>0</v>
      </c>
      <c r="I43" s="21"/>
      <c r="J43" s="21">
        <v>0</v>
      </c>
      <c r="K43" s="21">
        <f t="shared" si="0"/>
        <v>53522614701</v>
      </c>
    </row>
    <row r="44" spans="1:11" ht="15.75" x14ac:dyDescent="0.25">
      <c r="A44" s="3" t="s">
        <v>55</v>
      </c>
      <c r="B44" s="21">
        <v>47638062801</v>
      </c>
      <c r="C44" s="21">
        <v>64372800</v>
      </c>
      <c r="D44" s="21">
        <v>29423160</v>
      </c>
      <c r="E44" s="21">
        <v>24300000</v>
      </c>
      <c r="F44" s="21">
        <v>3423830000</v>
      </c>
      <c r="G44" s="21">
        <v>0</v>
      </c>
      <c r="H44" s="21">
        <v>3600000</v>
      </c>
      <c r="I44" s="21"/>
      <c r="J44" s="21">
        <v>0</v>
      </c>
      <c r="K44" s="21">
        <f t="shared" si="0"/>
        <v>51183588761</v>
      </c>
    </row>
    <row r="45" spans="1:11" ht="15.75" customHeight="1" x14ac:dyDescent="0.25">
      <c r="A45" s="3" t="s">
        <v>56</v>
      </c>
      <c r="B45" s="21">
        <v>22665638871</v>
      </c>
      <c r="C45" s="21">
        <v>31632000</v>
      </c>
      <c r="D45" s="21">
        <v>42732003</v>
      </c>
      <c r="E45" s="21">
        <v>397000</v>
      </c>
      <c r="F45" s="21">
        <v>2339600102</v>
      </c>
      <c r="G45" s="21">
        <v>0</v>
      </c>
      <c r="H45" s="21">
        <v>0</v>
      </c>
      <c r="I45" s="21"/>
      <c r="J45" s="21">
        <v>0</v>
      </c>
      <c r="K45" s="21">
        <f t="shared" si="0"/>
        <v>25079999976</v>
      </c>
    </row>
    <row r="46" spans="1:11" ht="15.75" customHeight="1" x14ac:dyDescent="0.25">
      <c r="A46" s="3" t="s">
        <v>57</v>
      </c>
      <c r="B46" s="22">
        <v>43389688151</v>
      </c>
      <c r="C46" s="22">
        <v>255317582</v>
      </c>
      <c r="D46" s="22">
        <v>106955666</v>
      </c>
      <c r="E46" s="22">
        <v>2941000</v>
      </c>
      <c r="F46" s="22">
        <v>5245585880</v>
      </c>
      <c r="G46" s="22">
        <v>0</v>
      </c>
      <c r="H46" s="22">
        <v>0</v>
      </c>
      <c r="I46" s="22"/>
      <c r="J46" s="22">
        <v>0</v>
      </c>
      <c r="K46" s="22">
        <f t="shared" si="0"/>
        <v>49000488279</v>
      </c>
    </row>
    <row r="47" spans="1:11" ht="15.75" x14ac:dyDescent="0.25">
      <c r="A47" s="3" t="s">
        <v>86</v>
      </c>
      <c r="B47" s="22">
        <v>1745130605</v>
      </c>
      <c r="C47" s="22">
        <v>3783000</v>
      </c>
      <c r="D47" s="22">
        <v>3281000</v>
      </c>
      <c r="E47" s="22">
        <v>1053000</v>
      </c>
      <c r="F47" s="22">
        <v>2519873316</v>
      </c>
      <c r="G47" s="22">
        <v>0</v>
      </c>
      <c r="H47" s="22">
        <v>0</v>
      </c>
      <c r="I47" s="22"/>
      <c r="J47" s="22">
        <v>0</v>
      </c>
      <c r="K47" s="22">
        <f t="shared" si="0"/>
        <v>4273120921</v>
      </c>
    </row>
    <row r="48" spans="1:11" ht="15.75" x14ac:dyDescent="0.25">
      <c r="A48" s="5" t="s">
        <v>67</v>
      </c>
      <c r="B48" s="34">
        <v>276393565</v>
      </c>
      <c r="C48" s="34">
        <v>14510232</v>
      </c>
      <c r="D48" s="34">
        <v>9465248</v>
      </c>
      <c r="E48" s="34">
        <v>1525000</v>
      </c>
      <c r="F48" s="34">
        <v>0</v>
      </c>
      <c r="G48" s="34">
        <v>0</v>
      </c>
      <c r="H48" s="34">
        <v>210000</v>
      </c>
      <c r="I48" s="34"/>
      <c r="J48" s="34">
        <v>0</v>
      </c>
      <c r="K48" s="34">
        <f t="shared" si="0"/>
        <v>302104045</v>
      </c>
    </row>
    <row r="49" spans="1:11" ht="15.75" x14ac:dyDescent="0.25">
      <c r="A49" s="5" t="s">
        <v>112</v>
      </c>
      <c r="B49" s="34">
        <v>27951158292</v>
      </c>
      <c r="C49" s="34">
        <v>1531819874</v>
      </c>
      <c r="D49" s="34">
        <v>24190528</v>
      </c>
      <c r="E49" s="34">
        <v>10308500</v>
      </c>
      <c r="F49" s="34">
        <v>1750000</v>
      </c>
      <c r="G49" s="34">
        <v>1995497011</v>
      </c>
      <c r="H49" s="34">
        <v>3988000</v>
      </c>
      <c r="I49" s="34"/>
      <c r="J49" s="34">
        <v>0</v>
      </c>
      <c r="K49" s="34">
        <f t="shared" si="0"/>
        <v>31518712205</v>
      </c>
    </row>
    <row r="50" spans="1:11" ht="15.75" x14ac:dyDescent="0.25">
      <c r="A50" s="3" t="s">
        <v>78</v>
      </c>
      <c r="B50" s="22">
        <v>284166228</v>
      </c>
      <c r="C50" s="22">
        <v>3463212</v>
      </c>
      <c r="D50" s="22">
        <v>1583000</v>
      </c>
      <c r="E50" s="22">
        <v>1889500</v>
      </c>
      <c r="F50" s="22">
        <v>0</v>
      </c>
      <c r="G50" s="22">
        <v>0</v>
      </c>
      <c r="H50" s="22">
        <v>0</v>
      </c>
      <c r="I50" s="22"/>
      <c r="J50" s="22">
        <v>0</v>
      </c>
      <c r="K50" s="22">
        <f t="shared" si="0"/>
        <v>291101940</v>
      </c>
    </row>
    <row r="51" spans="1:11" ht="15.75" x14ac:dyDescent="0.25">
      <c r="A51" s="5" t="s">
        <v>91</v>
      </c>
      <c r="B51" s="34">
        <f t="shared" ref="B51:K51" si="1">SUM(B8:B50)</f>
        <v>3145208351500.9209</v>
      </c>
      <c r="C51" s="34">
        <f t="shared" si="1"/>
        <v>7530819445.3999996</v>
      </c>
      <c r="D51" s="34">
        <f t="shared" si="1"/>
        <v>10140224940</v>
      </c>
      <c r="E51" s="34">
        <f t="shared" si="1"/>
        <v>3429409425</v>
      </c>
      <c r="F51" s="34">
        <f t="shared" si="1"/>
        <v>1048867821321</v>
      </c>
      <c r="G51" s="34">
        <f t="shared" si="1"/>
        <v>1059162934332.83</v>
      </c>
      <c r="H51" s="34">
        <f t="shared" si="1"/>
        <v>1398826000</v>
      </c>
      <c r="I51" s="34">
        <f t="shared" si="1"/>
        <v>1144496870828.5</v>
      </c>
      <c r="J51" s="34">
        <f t="shared" si="1"/>
        <v>359257454</v>
      </c>
      <c r="K51" s="34">
        <f t="shared" si="1"/>
        <v>6420594515247.6514</v>
      </c>
    </row>
    <row r="54" spans="1:11" ht="15.75" x14ac:dyDescent="0.2">
      <c r="A54" s="42" t="s">
        <v>117</v>
      </c>
      <c r="B54" s="43"/>
      <c r="C54" s="43"/>
      <c r="D54" s="43"/>
      <c r="E54" s="43"/>
      <c r="F54" s="43"/>
      <c r="G54" s="44"/>
    </row>
    <row r="55" spans="1:11" ht="15.75" x14ac:dyDescent="0.25">
      <c r="A55" s="54" t="s">
        <v>84</v>
      </c>
      <c r="B55" s="55"/>
      <c r="C55" s="55"/>
      <c r="D55" s="55"/>
      <c r="E55" s="55"/>
      <c r="F55" s="55"/>
      <c r="G55" s="56"/>
    </row>
    <row r="56" spans="1:11" ht="16.5" x14ac:dyDescent="0.2">
      <c r="A56" s="30" t="s">
        <v>30</v>
      </c>
      <c r="B56" s="8" t="s">
        <v>40</v>
      </c>
      <c r="C56" s="9" t="s">
        <v>41</v>
      </c>
      <c r="D56" s="10" t="s">
        <v>42</v>
      </c>
      <c r="E56" s="11" t="s">
        <v>43</v>
      </c>
      <c r="F56" s="12" t="s">
        <v>44</v>
      </c>
      <c r="G56" s="13" t="s">
        <v>48</v>
      </c>
    </row>
    <row r="57" spans="1:11" ht="16.5" x14ac:dyDescent="0.25">
      <c r="A57" s="28" t="s">
        <v>3</v>
      </c>
      <c r="B57" s="24">
        <v>0</v>
      </c>
      <c r="C57" s="24">
        <v>0</v>
      </c>
      <c r="D57" s="24">
        <v>0</v>
      </c>
      <c r="E57" s="24">
        <v>10053250</v>
      </c>
      <c r="F57" s="24">
        <v>0</v>
      </c>
      <c r="G57" s="24">
        <f>B57+C57+D57+E57+F57</f>
        <v>10053250</v>
      </c>
    </row>
    <row r="58" spans="1:11" ht="16.5" x14ac:dyDescent="0.25">
      <c r="A58" s="29" t="s">
        <v>5</v>
      </c>
      <c r="B58" s="24">
        <v>0</v>
      </c>
      <c r="C58" s="24">
        <v>0</v>
      </c>
      <c r="D58" s="24">
        <v>0</v>
      </c>
      <c r="E58" s="24">
        <v>12150</v>
      </c>
      <c r="F58" s="24">
        <v>0</v>
      </c>
      <c r="G58" s="24">
        <f t="shared" ref="G58:G74" si="2">B58+C58+D58+E58+F58</f>
        <v>12150</v>
      </c>
    </row>
    <row r="59" spans="1:11" ht="16.5" x14ac:dyDescent="0.25">
      <c r="A59" s="29" t="s">
        <v>12</v>
      </c>
      <c r="B59" s="24">
        <v>0</v>
      </c>
      <c r="C59" s="24">
        <v>0</v>
      </c>
      <c r="D59" s="24">
        <v>3141330028</v>
      </c>
      <c r="E59" s="24">
        <v>0</v>
      </c>
      <c r="F59" s="24">
        <v>0</v>
      </c>
      <c r="G59" s="24">
        <f t="shared" si="2"/>
        <v>3141330028</v>
      </c>
    </row>
    <row r="60" spans="1:11" ht="16.5" x14ac:dyDescent="0.25">
      <c r="A60" s="29" t="s">
        <v>92</v>
      </c>
      <c r="B60" s="24">
        <v>0</v>
      </c>
      <c r="C60" s="24">
        <v>0</v>
      </c>
      <c r="D60" s="24">
        <v>1213220508</v>
      </c>
      <c r="E60" s="24">
        <v>64221790460</v>
      </c>
      <c r="F60" s="24">
        <v>0</v>
      </c>
      <c r="G60" s="24">
        <f t="shared" si="2"/>
        <v>65435010968</v>
      </c>
    </row>
    <row r="61" spans="1:11" ht="16.5" x14ac:dyDescent="0.25">
      <c r="A61" s="29" t="s">
        <v>13</v>
      </c>
      <c r="B61" s="24">
        <v>32154000</v>
      </c>
      <c r="C61" s="24">
        <v>0</v>
      </c>
      <c r="D61" s="24">
        <v>0</v>
      </c>
      <c r="E61" s="24">
        <v>0</v>
      </c>
      <c r="F61" s="24">
        <v>0</v>
      </c>
      <c r="G61" s="24">
        <f t="shared" si="2"/>
        <v>32154000</v>
      </c>
    </row>
    <row r="62" spans="1:11" ht="16.5" x14ac:dyDescent="0.25">
      <c r="A62" s="29" t="s">
        <v>14</v>
      </c>
      <c r="B62" s="24">
        <v>730018587</v>
      </c>
      <c r="C62" s="24">
        <v>0</v>
      </c>
      <c r="D62" s="24">
        <v>0</v>
      </c>
      <c r="E62" s="24">
        <v>0</v>
      </c>
      <c r="F62" s="24">
        <v>0</v>
      </c>
      <c r="G62" s="24">
        <f t="shared" si="2"/>
        <v>730018587</v>
      </c>
    </row>
    <row r="63" spans="1:11" ht="16.5" x14ac:dyDescent="0.25">
      <c r="A63" s="29" t="s">
        <v>15</v>
      </c>
      <c r="B63" s="24">
        <v>0</v>
      </c>
      <c r="C63" s="24">
        <v>9332392496.7000008</v>
      </c>
      <c r="D63" s="24">
        <v>0</v>
      </c>
      <c r="E63" s="24">
        <v>0</v>
      </c>
      <c r="F63" s="24">
        <v>0</v>
      </c>
      <c r="G63" s="24">
        <f t="shared" si="2"/>
        <v>9332392496.7000008</v>
      </c>
    </row>
    <row r="64" spans="1:11" ht="16.5" x14ac:dyDescent="0.25">
      <c r="A64" s="29" t="s">
        <v>88</v>
      </c>
      <c r="B64" s="24">
        <v>0</v>
      </c>
      <c r="C64" s="24">
        <v>0</v>
      </c>
      <c r="D64" s="24">
        <v>0</v>
      </c>
      <c r="E64" s="24">
        <v>1000</v>
      </c>
      <c r="F64" s="24">
        <v>0</v>
      </c>
      <c r="G64" s="24">
        <f t="shared" si="2"/>
        <v>1000</v>
      </c>
    </row>
    <row r="65" spans="1:7" ht="16.5" x14ac:dyDescent="0.25">
      <c r="A65" s="29" t="s">
        <v>16</v>
      </c>
      <c r="B65" s="24">
        <v>0</v>
      </c>
      <c r="C65" s="24">
        <v>8743362670.9589996</v>
      </c>
      <c r="D65" s="24">
        <v>0</v>
      </c>
      <c r="E65" s="24">
        <v>0</v>
      </c>
      <c r="F65" s="24">
        <v>0</v>
      </c>
      <c r="G65" s="24">
        <f t="shared" si="2"/>
        <v>8743362670.9589996</v>
      </c>
    </row>
    <row r="66" spans="1:7" ht="16.5" x14ac:dyDescent="0.25">
      <c r="A66" s="29" t="s">
        <v>17</v>
      </c>
      <c r="B66" s="24">
        <v>0</v>
      </c>
      <c r="C66" s="24">
        <v>0</v>
      </c>
      <c r="D66" s="24">
        <v>0</v>
      </c>
      <c r="E66" s="24">
        <v>1000</v>
      </c>
      <c r="F66" s="24">
        <v>209155000</v>
      </c>
      <c r="G66" s="24">
        <f t="shared" si="2"/>
        <v>209156000</v>
      </c>
    </row>
    <row r="67" spans="1:7" ht="16.5" x14ac:dyDescent="0.25">
      <c r="A67" s="29" t="s">
        <v>18</v>
      </c>
      <c r="B67" s="24">
        <v>0</v>
      </c>
      <c r="C67" s="24">
        <v>3000</v>
      </c>
      <c r="D67" s="24">
        <v>0</v>
      </c>
      <c r="E67" s="24">
        <v>0</v>
      </c>
      <c r="F67" s="24">
        <v>0</v>
      </c>
      <c r="G67" s="24">
        <f t="shared" si="2"/>
        <v>3000</v>
      </c>
    </row>
    <row r="68" spans="1:7" ht="16.5" x14ac:dyDescent="0.25">
      <c r="A68" s="29" t="s">
        <v>21</v>
      </c>
      <c r="B68" s="24">
        <v>0</v>
      </c>
      <c r="C68" s="24">
        <v>19783516</v>
      </c>
      <c r="D68" s="24">
        <v>140974214</v>
      </c>
      <c r="E68" s="24">
        <v>80022000</v>
      </c>
      <c r="F68" s="24">
        <v>-7951328</v>
      </c>
      <c r="G68" s="24">
        <f t="shared" si="2"/>
        <v>232828402</v>
      </c>
    </row>
    <row r="69" spans="1:7" ht="16.5" x14ac:dyDescent="0.25">
      <c r="A69" s="31" t="s">
        <v>89</v>
      </c>
      <c r="B69" s="24">
        <v>0</v>
      </c>
      <c r="C69" s="24">
        <v>0</v>
      </c>
      <c r="D69" s="24">
        <v>0</v>
      </c>
      <c r="E69" s="24">
        <v>19040345226</v>
      </c>
      <c r="F69" s="24">
        <v>0</v>
      </c>
      <c r="G69" s="24">
        <f t="shared" si="2"/>
        <v>19040345226</v>
      </c>
    </row>
    <row r="70" spans="1:7" ht="16.5" x14ac:dyDescent="0.25">
      <c r="A70" s="31" t="s">
        <v>85</v>
      </c>
      <c r="B70" s="24">
        <v>2608734000</v>
      </c>
      <c r="C70" s="24">
        <v>1443087500</v>
      </c>
      <c r="D70" s="24">
        <v>11598154526</v>
      </c>
      <c r="E70" s="24">
        <v>12306420031</v>
      </c>
      <c r="F70" s="24">
        <v>4266076259</v>
      </c>
      <c r="G70" s="24">
        <f t="shared" si="2"/>
        <v>32222472316</v>
      </c>
    </row>
    <row r="71" spans="1:7" ht="16.5" x14ac:dyDescent="0.25">
      <c r="A71" s="29" t="s">
        <v>54</v>
      </c>
      <c r="B71" s="24">
        <v>0</v>
      </c>
      <c r="C71" s="24">
        <v>0</v>
      </c>
      <c r="D71" s="24">
        <v>0</v>
      </c>
      <c r="E71" s="24">
        <v>153823250</v>
      </c>
      <c r="F71" s="24">
        <v>0</v>
      </c>
      <c r="G71" s="24">
        <f t="shared" si="2"/>
        <v>153823250</v>
      </c>
    </row>
    <row r="72" spans="1:7" ht="16.5" x14ac:dyDescent="0.25">
      <c r="A72" s="29" t="s">
        <v>55</v>
      </c>
      <c r="B72" s="24">
        <v>0</v>
      </c>
      <c r="C72" s="24">
        <v>0</v>
      </c>
      <c r="D72" s="24">
        <v>1365372024</v>
      </c>
      <c r="E72" s="24">
        <v>0</v>
      </c>
      <c r="F72" s="24">
        <v>0</v>
      </c>
      <c r="G72" s="24">
        <f t="shared" si="2"/>
        <v>1365372024</v>
      </c>
    </row>
    <row r="73" spans="1:7" ht="16.5" x14ac:dyDescent="0.25">
      <c r="A73" s="29" t="s">
        <v>57</v>
      </c>
      <c r="B73" s="24">
        <v>0</v>
      </c>
      <c r="C73" s="24">
        <v>0</v>
      </c>
      <c r="D73" s="24">
        <v>4353409950</v>
      </c>
      <c r="E73" s="24">
        <v>3190912070</v>
      </c>
      <c r="F73" s="24">
        <v>524336625</v>
      </c>
      <c r="G73" s="24">
        <f t="shared" si="2"/>
        <v>8068658645</v>
      </c>
    </row>
    <row r="74" spans="1:7" ht="16.5" x14ac:dyDescent="0.25">
      <c r="A74" s="29" t="s">
        <v>22</v>
      </c>
      <c r="B74" s="24">
        <f>SUM(B57:B73)</f>
        <v>3370906587</v>
      </c>
      <c r="C74" s="24">
        <f t="shared" ref="C74:F74" si="3">SUM(C57:C73)</f>
        <v>19538629183.659</v>
      </c>
      <c r="D74" s="24">
        <f t="shared" si="3"/>
        <v>21812461250</v>
      </c>
      <c r="E74" s="24">
        <f t="shared" si="3"/>
        <v>99003380437</v>
      </c>
      <c r="F74" s="24">
        <f t="shared" si="3"/>
        <v>4991616556</v>
      </c>
      <c r="G74" s="24">
        <f t="shared" si="2"/>
        <v>148716994013.659</v>
      </c>
    </row>
    <row r="76" spans="1:7" x14ac:dyDescent="0.2">
      <c r="B76" s="35"/>
    </row>
    <row r="77" spans="1:7" x14ac:dyDescent="0.2">
      <c r="G77" s="35"/>
    </row>
    <row r="78" spans="1:7" x14ac:dyDescent="0.2">
      <c r="G78" s="35"/>
    </row>
  </sheetData>
  <mergeCells count="10">
    <mergeCell ref="A1:K1"/>
    <mergeCell ref="A5:K5"/>
    <mergeCell ref="A55:G55"/>
    <mergeCell ref="A54:G54"/>
    <mergeCell ref="J6:J7"/>
    <mergeCell ref="K6:K7"/>
    <mergeCell ref="A6:G6"/>
    <mergeCell ref="H6:H7"/>
    <mergeCell ref="I6:I7"/>
    <mergeCell ref="A4:K4"/>
  </mergeCells>
  <printOptions horizontalCentered="1" verticalCentered="1"/>
  <pageMargins left="0" right="0" top="0" bottom="0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7"/>
  <sheetViews>
    <sheetView rightToLeft="1" zoomScale="80" zoomScaleNormal="80" workbookViewId="0">
      <selection activeCell="A12" sqref="A12:A16"/>
    </sheetView>
  </sheetViews>
  <sheetFormatPr defaultColWidth="9" defaultRowHeight="15" x14ac:dyDescent="0.2"/>
  <cols>
    <col min="1" max="1" width="44.125" style="2" customWidth="1"/>
    <col min="2" max="2" width="57.875" style="2" customWidth="1"/>
    <col min="3" max="3" width="29.75" style="2" customWidth="1"/>
    <col min="4" max="4" width="24.375" style="2" customWidth="1"/>
    <col min="5" max="5" width="26.25" style="2" customWidth="1"/>
    <col min="6" max="6" width="25.375" style="2" customWidth="1"/>
    <col min="7" max="7" width="18.625" style="2" bestFit="1" customWidth="1"/>
    <col min="8" max="8" width="22.875" style="2" customWidth="1"/>
    <col min="9" max="9" width="25" style="2" customWidth="1"/>
    <col min="10" max="10" width="9" style="2" customWidth="1"/>
    <col min="11" max="16384" width="9" style="2"/>
  </cols>
  <sheetData>
    <row r="1" spans="1:3" ht="36.75" customHeight="1" x14ac:dyDescent="0.2">
      <c r="A1" s="42" t="s">
        <v>101</v>
      </c>
      <c r="B1" s="43"/>
      <c r="C1" s="44"/>
    </row>
    <row r="2" spans="1:3" ht="18.75" customHeight="1" x14ac:dyDescent="0.2">
      <c r="A2" s="70" t="s">
        <v>80</v>
      </c>
      <c r="B2" s="71"/>
      <c r="C2" s="72"/>
    </row>
    <row r="3" spans="1:3" ht="30.75" customHeight="1" x14ac:dyDescent="0.2">
      <c r="A3" s="15" t="s">
        <v>96</v>
      </c>
      <c r="B3" s="15" t="s">
        <v>23</v>
      </c>
      <c r="C3" s="37" t="s">
        <v>46</v>
      </c>
    </row>
    <row r="4" spans="1:3" ht="18" customHeight="1" x14ac:dyDescent="0.25">
      <c r="A4" s="73" t="s">
        <v>120</v>
      </c>
      <c r="B4" s="40" t="s">
        <v>24</v>
      </c>
      <c r="C4" s="39">
        <v>3145208351500.9199</v>
      </c>
    </row>
    <row r="5" spans="1:3" ht="16.5" customHeight="1" x14ac:dyDescent="0.25">
      <c r="A5" s="74"/>
      <c r="B5" s="40" t="s">
        <v>25</v>
      </c>
      <c r="C5" s="39">
        <v>7530819445.3999996</v>
      </c>
    </row>
    <row r="6" spans="1:3" ht="16.5" customHeight="1" x14ac:dyDescent="0.25">
      <c r="A6" s="74"/>
      <c r="B6" s="40" t="s">
        <v>26</v>
      </c>
      <c r="C6" s="39">
        <v>10140224940</v>
      </c>
    </row>
    <row r="7" spans="1:3" ht="16.5" customHeight="1" x14ac:dyDescent="0.25">
      <c r="A7" s="74"/>
      <c r="B7" s="40" t="s">
        <v>27</v>
      </c>
      <c r="C7" s="39">
        <v>3429409425</v>
      </c>
    </row>
    <row r="8" spans="1:3" ht="16.5" customHeight="1" x14ac:dyDescent="0.25">
      <c r="A8" s="74"/>
      <c r="B8" s="40" t="s">
        <v>125</v>
      </c>
      <c r="C8" s="39">
        <v>1048867821321</v>
      </c>
    </row>
    <row r="9" spans="1:3" ht="16.5" customHeight="1" x14ac:dyDescent="0.25">
      <c r="A9" s="74"/>
      <c r="B9" s="40" t="s">
        <v>29</v>
      </c>
      <c r="C9" s="39">
        <v>1059162934332.83</v>
      </c>
    </row>
    <row r="10" spans="1:3" ht="16.5" customHeight="1" x14ac:dyDescent="0.25">
      <c r="A10" s="86" t="s">
        <v>123</v>
      </c>
      <c r="B10" s="86" t="s">
        <v>140</v>
      </c>
      <c r="C10" s="32">
        <v>1398826000</v>
      </c>
    </row>
    <row r="11" spans="1:3" ht="15.75" x14ac:dyDescent="0.25">
      <c r="A11" s="86" t="s">
        <v>118</v>
      </c>
      <c r="B11" s="86" t="s">
        <v>141</v>
      </c>
      <c r="C11" s="32">
        <v>1144496870828.5</v>
      </c>
    </row>
    <row r="12" spans="1:3" ht="15.75" x14ac:dyDescent="0.25">
      <c r="A12" s="75" t="s">
        <v>97</v>
      </c>
      <c r="B12" s="40" t="s">
        <v>24</v>
      </c>
      <c r="C12" s="39">
        <v>130207442</v>
      </c>
    </row>
    <row r="13" spans="1:3" ht="15.75" x14ac:dyDescent="0.25">
      <c r="A13" s="76"/>
      <c r="B13" s="40" t="s">
        <v>25</v>
      </c>
      <c r="C13" s="39">
        <v>168981650</v>
      </c>
    </row>
    <row r="14" spans="1:3" ht="15.75" x14ac:dyDescent="0.25">
      <c r="A14" s="76"/>
      <c r="B14" s="40" t="s">
        <v>26</v>
      </c>
      <c r="C14" s="39">
        <v>6483362</v>
      </c>
    </row>
    <row r="15" spans="1:3" ht="15.75" x14ac:dyDescent="0.25">
      <c r="A15" s="76"/>
      <c r="B15" s="40" t="s">
        <v>27</v>
      </c>
      <c r="C15" s="39">
        <v>1380000</v>
      </c>
    </row>
    <row r="16" spans="1:3" ht="15.75" x14ac:dyDescent="0.25">
      <c r="A16" s="77"/>
      <c r="B16" s="40" t="s">
        <v>28</v>
      </c>
      <c r="C16" s="39">
        <v>52205000</v>
      </c>
    </row>
    <row r="17" spans="1:3" ht="15.75" x14ac:dyDescent="0.25">
      <c r="A17" s="78" t="s">
        <v>93</v>
      </c>
      <c r="B17" s="79"/>
      <c r="C17" s="36">
        <v>6420594515247.6494</v>
      </c>
    </row>
    <row r="18" spans="1:3" ht="51.75" customHeight="1" x14ac:dyDescent="0.2"/>
    <row r="19" spans="1:3" ht="23.25" customHeight="1" x14ac:dyDescent="0.2">
      <c r="A19" s="42" t="s">
        <v>102</v>
      </c>
      <c r="B19" s="44"/>
    </row>
    <row r="20" spans="1:3" ht="19.5" customHeight="1" x14ac:dyDescent="0.2">
      <c r="A20" s="70" t="s">
        <v>81</v>
      </c>
      <c r="B20" s="72"/>
    </row>
    <row r="21" spans="1:3" ht="15.75" x14ac:dyDescent="0.25">
      <c r="A21" s="16" t="s">
        <v>33</v>
      </c>
      <c r="B21" s="38" t="s">
        <v>47</v>
      </c>
    </row>
    <row r="22" spans="1:3" ht="15.75" x14ac:dyDescent="0.25">
      <c r="A22" s="1" t="s">
        <v>34</v>
      </c>
      <c r="B22" s="21">
        <v>3370906587</v>
      </c>
    </row>
    <row r="23" spans="1:3" ht="15.75" x14ac:dyDescent="0.25">
      <c r="A23" s="1" t="s">
        <v>35</v>
      </c>
      <c r="B23" s="21">
        <v>19538629183.659</v>
      </c>
    </row>
    <row r="24" spans="1:3" ht="15.75" x14ac:dyDescent="0.25">
      <c r="A24" s="1" t="s">
        <v>36</v>
      </c>
      <c r="B24" s="21">
        <v>21812461250</v>
      </c>
    </row>
    <row r="25" spans="1:3" ht="15.75" x14ac:dyDescent="0.25">
      <c r="A25" s="1" t="s">
        <v>37</v>
      </c>
      <c r="B25" s="21">
        <v>99003380437</v>
      </c>
    </row>
    <row r="26" spans="1:3" ht="15.75" x14ac:dyDescent="0.25">
      <c r="A26" s="1" t="s">
        <v>38</v>
      </c>
      <c r="B26" s="21">
        <v>4991616556</v>
      </c>
    </row>
    <row r="27" spans="1:3" ht="15.75" x14ac:dyDescent="0.25">
      <c r="A27" s="1" t="s">
        <v>39</v>
      </c>
      <c r="B27" s="21">
        <v>148716994013.659</v>
      </c>
    </row>
  </sheetData>
  <mergeCells count="7">
    <mergeCell ref="A1:C1"/>
    <mergeCell ref="A2:C2"/>
    <mergeCell ref="A20:B20"/>
    <mergeCell ref="A19:B19"/>
    <mergeCell ref="A4:A9"/>
    <mergeCell ref="A12:A16"/>
    <mergeCell ref="A17:B17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9"/>
  <sheetViews>
    <sheetView rightToLeft="1" zoomScale="78" zoomScaleNormal="78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2" t="s">
        <v>103</v>
      </c>
      <c r="B1" s="44"/>
    </row>
    <row r="2" spans="1:2" ht="25.5" customHeight="1" x14ac:dyDescent="0.2">
      <c r="A2" s="70" t="s">
        <v>82</v>
      </c>
      <c r="B2" s="72"/>
    </row>
    <row r="3" spans="1:2" ht="15.75" x14ac:dyDescent="0.25">
      <c r="A3" s="17" t="s">
        <v>64</v>
      </c>
      <c r="B3" s="7" t="s">
        <v>45</v>
      </c>
    </row>
    <row r="4" spans="1:2" ht="15.75" x14ac:dyDescent="0.25">
      <c r="A4" s="3" t="s">
        <v>59</v>
      </c>
      <c r="B4" s="21">
        <v>111916021201.659</v>
      </c>
    </row>
    <row r="5" spans="1:2" ht="15.75" x14ac:dyDescent="0.25">
      <c r="A5" s="3" t="s">
        <v>60</v>
      </c>
      <c r="B5" s="21">
        <v>30627870288</v>
      </c>
    </row>
    <row r="6" spans="1:2" ht="15.75" x14ac:dyDescent="0.25">
      <c r="A6" s="3" t="s">
        <v>61</v>
      </c>
      <c r="B6" s="21">
        <v>5294481024</v>
      </c>
    </row>
    <row r="7" spans="1:2" ht="15.75" x14ac:dyDescent="0.25">
      <c r="A7" s="3" t="s">
        <v>63</v>
      </c>
      <c r="B7" s="21">
        <v>878621500</v>
      </c>
    </row>
    <row r="8" spans="1:2" ht="15.75" x14ac:dyDescent="0.25">
      <c r="A8" s="3" t="s">
        <v>62</v>
      </c>
      <c r="B8" s="21">
        <v>148716994013.659</v>
      </c>
    </row>
    <row r="9" spans="1:2" x14ac:dyDescent="0.2">
      <c r="A9" s="2" t="s">
        <v>65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3"/>
  <sheetViews>
    <sheetView rightToLeft="1" zoomScale="91" zoomScaleNormal="91" workbookViewId="0">
      <selection sqref="A1:D1"/>
    </sheetView>
  </sheetViews>
  <sheetFormatPr defaultColWidth="9" defaultRowHeight="15" x14ac:dyDescent="0.2"/>
  <cols>
    <col min="1" max="1" width="50" style="4" customWidth="1"/>
    <col min="2" max="2" width="8" style="4" customWidth="1"/>
    <col min="3" max="3" width="28" style="4" customWidth="1"/>
    <col min="4" max="4" width="19.875" style="4" customWidth="1"/>
    <col min="5" max="16384" width="9" style="4"/>
  </cols>
  <sheetData>
    <row r="1" spans="1:4" ht="45" customHeight="1" x14ac:dyDescent="0.2">
      <c r="A1" s="96" t="s">
        <v>104</v>
      </c>
      <c r="B1" s="96"/>
      <c r="C1" s="96"/>
      <c r="D1" s="96"/>
    </row>
    <row r="2" spans="1:4" ht="33" customHeight="1" x14ac:dyDescent="0.2">
      <c r="A2" s="97" t="s">
        <v>98</v>
      </c>
      <c r="B2" s="97"/>
      <c r="C2" s="97"/>
      <c r="D2" s="97"/>
    </row>
    <row r="3" spans="1:4" ht="15.75" x14ac:dyDescent="0.25">
      <c r="A3" s="87" t="s">
        <v>126</v>
      </c>
      <c r="B3" s="87" t="s">
        <v>127</v>
      </c>
      <c r="C3" s="87" t="s">
        <v>128</v>
      </c>
      <c r="D3" s="87" t="s">
        <v>119</v>
      </c>
    </row>
    <row r="4" spans="1:4" ht="15.75" x14ac:dyDescent="0.25">
      <c r="A4" s="93" t="s">
        <v>129</v>
      </c>
      <c r="B4" s="88">
        <v>1</v>
      </c>
      <c r="C4" s="88" t="s">
        <v>130</v>
      </c>
      <c r="D4" s="89">
        <v>4173596149355.5</v>
      </c>
    </row>
    <row r="5" spans="1:4" ht="15.75" x14ac:dyDescent="0.25">
      <c r="A5" s="94"/>
      <c r="B5" s="88">
        <v>2</v>
      </c>
      <c r="C5" s="88" t="s">
        <v>131</v>
      </c>
      <c r="D5" s="89">
        <v>37822349410.249001</v>
      </c>
    </row>
    <row r="6" spans="1:4" ht="15.75" x14ac:dyDescent="0.25">
      <c r="A6" s="94"/>
      <c r="B6" s="88">
        <v>3</v>
      </c>
      <c r="C6" s="88" t="s">
        <v>132</v>
      </c>
      <c r="D6" s="89">
        <v>76332387184</v>
      </c>
    </row>
    <row r="7" spans="1:4" ht="15.75" x14ac:dyDescent="0.25">
      <c r="A7" s="94"/>
      <c r="B7" s="88">
        <v>4</v>
      </c>
      <c r="C7" s="88" t="s">
        <v>133</v>
      </c>
      <c r="D7" s="89">
        <v>98475239982.173004</v>
      </c>
    </row>
    <row r="8" spans="1:4" ht="15.75" x14ac:dyDescent="0.25">
      <c r="A8" s="94"/>
      <c r="B8" s="88">
        <v>5</v>
      </c>
      <c r="C8" s="88" t="s">
        <v>134</v>
      </c>
      <c r="D8" s="89">
        <v>11223636239</v>
      </c>
    </row>
    <row r="9" spans="1:4" ht="15.75" x14ac:dyDescent="0.25">
      <c r="A9" s="94"/>
      <c r="B9" s="88">
        <v>7</v>
      </c>
      <c r="C9" s="88" t="s">
        <v>135</v>
      </c>
      <c r="D9" s="89">
        <v>237423619750.21399</v>
      </c>
    </row>
    <row r="10" spans="1:4" ht="15.75" x14ac:dyDescent="0.25">
      <c r="A10" s="95"/>
      <c r="B10" s="88">
        <v>8</v>
      </c>
      <c r="C10" s="88" t="s">
        <v>136</v>
      </c>
      <c r="D10" s="89">
        <v>105174053182.34801</v>
      </c>
    </row>
    <row r="11" spans="1:4" ht="15.75" x14ac:dyDescent="0.25">
      <c r="A11" s="98" t="s">
        <v>137</v>
      </c>
      <c r="B11" s="99"/>
      <c r="C11" s="100"/>
      <c r="D11" s="92">
        <f>SUM(D4:D10)</f>
        <v>4740047435103.4834</v>
      </c>
    </row>
    <row r="12" spans="1:4" ht="21.75" customHeight="1" x14ac:dyDescent="0.25">
      <c r="A12" s="90" t="s">
        <v>138</v>
      </c>
      <c r="B12" s="88">
        <v>6</v>
      </c>
      <c r="C12" s="88" t="s">
        <v>138</v>
      </c>
      <c r="D12" s="89">
        <v>4358243566.2620001</v>
      </c>
    </row>
    <row r="13" spans="1:4" ht="15.75" x14ac:dyDescent="0.25">
      <c r="A13" s="91" t="s">
        <v>139</v>
      </c>
      <c r="B13" s="91"/>
      <c r="C13" s="91"/>
      <c r="D13" s="92">
        <f>D11+D12</f>
        <v>4744405678669.7451</v>
      </c>
    </row>
  </sheetData>
  <mergeCells count="5">
    <mergeCell ref="A4:A10"/>
    <mergeCell ref="A11:C11"/>
    <mergeCell ref="A13:C13"/>
    <mergeCell ref="A1:D1"/>
    <mergeCell ref="A2:D2"/>
  </mergeCells>
  <printOptions horizontalCentered="1"/>
  <pageMargins left="0" right="0" top="0.78740157480314965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82" t="s">
        <v>100</v>
      </c>
      <c r="B1" s="83"/>
    </row>
    <row r="2" spans="1:2" ht="15.75" x14ac:dyDescent="0.25">
      <c r="A2" s="80" t="s">
        <v>83</v>
      </c>
      <c r="B2" s="81"/>
    </row>
    <row r="3" spans="1:2" ht="15.75" x14ac:dyDescent="0.25">
      <c r="A3" s="3" t="s">
        <v>68</v>
      </c>
      <c r="B3" s="27">
        <v>18657384341</v>
      </c>
    </row>
    <row r="4" spans="1:2" ht="15.75" x14ac:dyDescent="0.25">
      <c r="A4" s="3" t="s">
        <v>69</v>
      </c>
      <c r="B4" s="27">
        <v>-1637025917167</v>
      </c>
    </row>
    <row r="5" spans="1:2" ht="15.75" x14ac:dyDescent="0.25">
      <c r="A5" s="3" t="s">
        <v>70</v>
      </c>
      <c r="B5" s="23">
        <v>-1618368532826</v>
      </c>
    </row>
  </sheetData>
  <mergeCells count="2">
    <mergeCell ref="A2:B2"/>
    <mergeCell ref="A1:B1"/>
  </mergeCells>
  <pageMargins left="0" right="0" top="3.3464566929133861" bottom="0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activeCell="A2" sqref="A2:B2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82" t="s">
        <v>122</v>
      </c>
      <c r="B1" s="83"/>
    </row>
    <row r="2" spans="1:2" ht="39.75" customHeight="1" x14ac:dyDescent="0.2">
      <c r="A2" s="84" t="s">
        <v>121</v>
      </c>
      <c r="B2" s="85"/>
    </row>
    <row r="3" spans="1:2" ht="15.75" x14ac:dyDescent="0.25">
      <c r="A3" s="5" t="s">
        <v>71</v>
      </c>
      <c r="B3" s="25">
        <v>4173596149355.5</v>
      </c>
    </row>
    <row r="4" spans="1:2" ht="15.75" x14ac:dyDescent="0.25">
      <c r="A4" s="5" t="s">
        <v>72</v>
      </c>
      <c r="B4" s="25">
        <v>570809529314</v>
      </c>
    </row>
    <row r="5" spans="1:2" ht="15.75" x14ac:dyDescent="0.25">
      <c r="A5" s="5" t="s">
        <v>73</v>
      </c>
      <c r="B5" s="25">
        <f>B3+B4</f>
        <v>4744405678669.5</v>
      </c>
    </row>
    <row r="6" spans="1:2" ht="15.75" x14ac:dyDescent="0.25">
      <c r="A6" s="5" t="s">
        <v>74</v>
      </c>
      <c r="B6" s="26">
        <v>0.87968787494705236</v>
      </c>
    </row>
    <row r="7" spans="1:2" ht="15.75" x14ac:dyDescent="0.25">
      <c r="A7" s="5" t="s">
        <v>75</v>
      </c>
      <c r="B7" s="26">
        <v>0.12031212505294768</v>
      </c>
    </row>
    <row r="8" spans="1:2" ht="15.75" x14ac:dyDescent="0.25">
      <c r="A8" s="5" t="s">
        <v>76</v>
      </c>
      <c r="B8" s="26">
        <v>1</v>
      </c>
    </row>
    <row r="9" spans="1:2" x14ac:dyDescent="0.2">
      <c r="A9" s="4" t="s">
        <v>65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VMCDCHTSR4DK-1797567310-4286</_dlc_DocId>
    <_dlc_DocIdUrl xmlns="536e90f3-28f6-43a2-9886-69104c66b47c">
      <Url>http://cms-mof/_layouts/DocIdRedir.aspx?ID=VMCDCHTSR4DK-1797567310-4286</Url>
      <Description>VMCDCHTSR4DK-1797567310-4286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4163166C-6569-44FF-955D-116EDCBEA734}"/>
</file>

<file path=customXml/itemProps4.xml><?xml version="1.0" encoding="utf-8"?>
<ds:datastoreItem xmlns:ds="http://schemas.openxmlformats.org/officeDocument/2006/customXml" ds:itemID="{3D77417A-48CF-410B-80D1-C855BE9366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الثاني 2021 للموازنة الاتحادية</dc:title>
  <dc:creator/>
  <cp:lastModifiedBy/>
  <dcterms:created xsi:type="dcterms:W3CDTF">2006-09-16T00:00:00Z</dcterms:created>
  <dcterms:modified xsi:type="dcterms:W3CDTF">2021-04-25T09:27:26Z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5656c206-e326-4bc0-a257-1908bdd249f7</vt:lpwstr>
  </property>
</Properties>
</file>